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40 Projekte, Arbeitsgruppen\15 Nachhaltigkeit\1 Ebenen\Leistungsträger\TourCert Qualifieds\"/>
    </mc:Choice>
  </mc:AlternateContent>
  <workbookProtection workbookAlgorithmName="SHA-512" workbookHashValue="ZVLsK/+ux6hWJPNgohDDZPmczhNSiYQX7R/Dfx7Wz0VssLVc5EZIsxPHtlyDq1FrZ0rR3ru6wB8ag9Ekn2TaiA==" workbookSaltValue="et/pMWuWlFVWeVvSm28OPg==" workbookSpinCount="100000" lockStructure="1"/>
  <bookViews>
    <workbookView xWindow="0" yWindow="0" windowWidth="29010" windowHeight="11670" tabRatio="942"/>
  </bookViews>
  <sheets>
    <sheet name="Start" sheetId="27" r:id="rId1"/>
    <sheet name="Unternehmensdaten" sheetId="26" r:id="rId2"/>
    <sheet name="Ressourcenverbräuche" sheetId="29" r:id="rId3"/>
    <sheet name="Management" sheetId="11" r:id="rId4"/>
    <sheet name="Personalmanagement" sheetId="17" r:id="rId5"/>
    <sheet name=" Mobilität" sheetId="18" r:id="rId6"/>
    <sheet name="Beschaffung" sheetId="19" r:id="rId7"/>
    <sheet name=" Ressourcenmanagement" sheetId="20" r:id="rId8"/>
    <sheet name="Abfallmanagement" sheetId="21" r:id="rId9"/>
    <sheet name=" Kommunikation" sheetId="22" r:id="rId10"/>
    <sheet name="Ergebnisse" sheetId="30" r:id="rId11"/>
    <sheet name="Verbesserungsprogramm" sheetId="25" r:id="rId12"/>
    <sheet name="Auswahleinstellungen" sheetId="28" state="hidden" r:id="rId13"/>
    <sheet name="Sätze Datenbank" sheetId="12" state="hidden" r:id="rId14"/>
  </sheets>
  <definedNames>
    <definedName name="_xlnm.Print_Area" localSheetId="9">' Kommunikation'!$A$9:$I$31</definedName>
    <definedName name="_xlnm.Print_Area" localSheetId="7">' Ressourcenmanagement'!$A$9:$I$39</definedName>
    <definedName name="_xlnm.Print_Area" localSheetId="8">Abfallmanagement!$B$9:$I$31</definedName>
    <definedName name="_xlnm.Print_Area" localSheetId="6">Beschaffung!$A$9:$I$33</definedName>
    <definedName name="_xlnm.Print_Area" localSheetId="10">Ergebnisse!$A$1:$P$82</definedName>
    <definedName name="_xlnm.Print_Area" localSheetId="4">Personalmanagement!$A$9:$I$37</definedName>
    <definedName name="_xlnm.Print_Area" localSheetId="11">Verbesserungsprogramm!$A$1:$O$20</definedName>
    <definedName name="_xlnm.Print_Titles" localSheetId="7">' Ressourcenmanagement'!$9:$23</definedName>
    <definedName name="_xlnm.Print_Titles" localSheetId="6">Beschaffung!$9:$23</definedName>
    <definedName name="_xlnm.Print_Titles" localSheetId="4">Personalmanagement!$9:$23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29" l="1"/>
  <c r="E22" i="29"/>
  <c r="F22" i="29"/>
  <c r="G22" i="29"/>
  <c r="H22" i="29"/>
  <c r="I22" i="29"/>
  <c r="J22" i="29"/>
  <c r="D22" i="29"/>
  <c r="J16" i="29"/>
  <c r="I16" i="29"/>
  <c r="H16" i="29"/>
  <c r="G16" i="29"/>
  <c r="F16" i="29"/>
  <c r="E16" i="29"/>
  <c r="AC9" i="30"/>
  <c r="P78" i="30"/>
  <c r="P68" i="30"/>
  <c r="P58" i="30"/>
  <c r="P48" i="30"/>
  <c r="P38" i="30"/>
  <c r="H25" i="11" l="1"/>
  <c r="D2" i="30"/>
  <c r="D23" i="29" l="1"/>
  <c r="E23" i="29"/>
  <c r="I23" i="29"/>
  <c r="F23" i="29"/>
  <c r="G23" i="29"/>
  <c r="H23" i="29"/>
  <c r="J23" i="29"/>
  <c r="F67" i="25"/>
  <c r="E7" i="12" l="1"/>
  <c r="E8" i="12"/>
  <c r="E10" i="12"/>
  <c r="E11" i="12"/>
  <c r="E12" i="12"/>
  <c r="E13" i="12"/>
  <c r="E14" i="12"/>
  <c r="E16" i="12"/>
  <c r="E17" i="12"/>
  <c r="E22" i="12"/>
  <c r="E23" i="12"/>
  <c r="E24" i="12"/>
  <c r="E25" i="12"/>
  <c r="E26" i="12"/>
  <c r="E27" i="12"/>
  <c r="E28" i="12"/>
  <c r="E29" i="12"/>
  <c r="E30" i="12"/>
  <c r="E31" i="12"/>
  <c r="E32" i="12"/>
  <c r="E34" i="12"/>
  <c r="E35" i="12"/>
  <c r="E36" i="12"/>
  <c r="E37" i="12"/>
  <c r="E38" i="12"/>
  <c r="E39" i="12"/>
  <c r="E40" i="12"/>
  <c r="E41" i="12"/>
  <c r="E43" i="12"/>
  <c r="E44" i="12"/>
  <c r="E45" i="12"/>
  <c r="E46" i="12"/>
  <c r="E47" i="12"/>
  <c r="E48" i="12"/>
  <c r="E49" i="12"/>
  <c r="E50" i="12"/>
  <c r="E51" i="12"/>
  <c r="E54" i="12"/>
  <c r="E55" i="12"/>
  <c r="E56" i="12"/>
  <c r="E57" i="12"/>
  <c r="E58" i="12"/>
  <c r="E59" i="12"/>
  <c r="E60" i="12"/>
  <c r="E61" i="12"/>
  <c r="E63" i="12"/>
  <c r="E64" i="12"/>
  <c r="E65" i="12"/>
  <c r="E66" i="12"/>
  <c r="E67" i="12"/>
  <c r="E68" i="12"/>
  <c r="E70" i="12"/>
  <c r="E71" i="12"/>
  <c r="E72" i="12"/>
  <c r="E73" i="12"/>
  <c r="E74" i="12"/>
  <c r="E75" i="12"/>
  <c r="E76" i="12"/>
  <c r="E78" i="12"/>
  <c r="E79" i="12"/>
  <c r="E80" i="12"/>
  <c r="E81" i="12"/>
  <c r="E82" i="12"/>
  <c r="E83" i="12"/>
  <c r="E84" i="12"/>
  <c r="H25" i="22"/>
  <c r="H26" i="22"/>
  <c r="H27" i="22"/>
  <c r="H28" i="22"/>
  <c r="H29" i="22"/>
  <c r="H30" i="22"/>
  <c r="H25" i="21"/>
  <c r="H26" i="21"/>
  <c r="H27" i="21"/>
  <c r="H28" i="21"/>
  <c r="H29" i="21"/>
  <c r="H30" i="21"/>
  <c r="H25" i="20"/>
  <c r="H26" i="20"/>
  <c r="H27" i="20"/>
  <c r="H28" i="20"/>
  <c r="H29" i="20"/>
  <c r="H30" i="20"/>
  <c r="H31" i="20"/>
  <c r="H33" i="20"/>
  <c r="H34" i="20"/>
  <c r="H35" i="20"/>
  <c r="H36" i="20"/>
  <c r="H37" i="20"/>
  <c r="H38" i="20"/>
  <c r="H25" i="19"/>
  <c r="H26" i="19"/>
  <c r="H27" i="19"/>
  <c r="H28" i="19"/>
  <c r="H29" i="19"/>
  <c r="H30" i="19"/>
  <c r="H31" i="19"/>
  <c r="H32" i="19"/>
  <c r="H24" i="18"/>
  <c r="H25" i="18"/>
  <c r="H26" i="18"/>
  <c r="H27" i="18"/>
  <c r="H28" i="18"/>
  <c r="H29" i="18"/>
  <c r="H30" i="18"/>
  <c r="H31" i="18"/>
  <c r="H26" i="17"/>
  <c r="H27" i="17"/>
  <c r="H28" i="17"/>
  <c r="H29" i="17"/>
  <c r="H30" i="17"/>
  <c r="H31" i="17"/>
  <c r="H32" i="17"/>
  <c r="H33" i="17"/>
  <c r="H34" i="17"/>
  <c r="H35" i="17"/>
  <c r="H36" i="17"/>
  <c r="H24" i="11"/>
  <c r="H26" i="11"/>
  <c r="H28" i="11"/>
  <c r="H29" i="11"/>
  <c r="H30" i="11"/>
  <c r="H31" i="11"/>
  <c r="H32" i="11"/>
  <c r="H34" i="11"/>
  <c r="H35" i="11"/>
  <c r="E6" i="12"/>
  <c r="H24" i="22" l="1"/>
  <c r="I22" i="22"/>
  <c r="I21" i="22"/>
  <c r="P80" i="30" s="1"/>
  <c r="H24" i="21"/>
  <c r="I22" i="21"/>
  <c r="I21" i="21"/>
  <c r="P70" i="30" s="1"/>
  <c r="H24" i="20"/>
  <c r="I22" i="20"/>
  <c r="I21" i="20"/>
  <c r="P60" i="30" s="1"/>
  <c r="H24" i="19"/>
  <c r="I22" i="19"/>
  <c r="I21" i="19"/>
  <c r="P50" i="30" s="1"/>
  <c r="I22" i="18"/>
  <c r="I21" i="18"/>
  <c r="P40" i="30" s="1"/>
  <c r="I22" i="17"/>
  <c r="P28" i="30" s="1"/>
  <c r="I21" i="17"/>
  <c r="P30" i="30" s="1"/>
  <c r="I22" i="11"/>
  <c r="P18" i="30" s="1"/>
  <c r="I21" i="11"/>
  <c r="AC8" i="30" l="1"/>
  <c r="AC11" i="30" s="1"/>
  <c r="P20" i="30"/>
  <c r="AC7" i="30"/>
  <c r="I20" i="22"/>
  <c r="I19" i="22"/>
  <c r="I20" i="21"/>
  <c r="I19" i="21"/>
  <c r="I20" i="20"/>
  <c r="I19" i="20"/>
  <c r="I20" i="19"/>
  <c r="I19" i="19"/>
  <c r="P49" i="30" s="1"/>
  <c r="J49" i="30" s="1"/>
  <c r="I20" i="18"/>
  <c r="I19" i="18"/>
  <c r="I20" i="17"/>
  <c r="I19" i="17"/>
  <c r="I20" i="11"/>
  <c r="I19" i="11"/>
  <c r="P69" i="30" l="1"/>
  <c r="J69" i="30" s="1"/>
  <c r="AC6" i="30"/>
  <c r="P29" i="30"/>
  <c r="J29" i="30" s="1"/>
  <c r="P19" i="30"/>
  <c r="J19" i="30" s="1"/>
  <c r="AC5" i="30"/>
  <c r="P39" i="30"/>
  <c r="J39" i="30" s="1"/>
  <c r="P59" i="30"/>
  <c r="J59" i="30" s="1"/>
  <c r="P79" i="30"/>
  <c r="J79" i="30" s="1"/>
  <c r="Q4" i="30" l="1"/>
  <c r="AA20" i="30"/>
  <c r="AC10" i="30"/>
</calcChain>
</file>

<file path=xl/comments1.xml><?xml version="1.0" encoding="utf-8"?>
<comments xmlns="http://schemas.openxmlformats.org/spreadsheetml/2006/main">
  <authors>
    <author>Diego Thaller de Zárate</author>
  </authors>
  <commentList>
    <comment ref="C24" authorId="0" shapeId="0">
      <text>
        <r>
          <rPr>
            <i/>
            <sz val="10"/>
            <color indexed="10"/>
            <rFont val="Arial"/>
            <family val="2"/>
          </rPr>
          <t>Leitlinien oder Codes of Conduct definieren die Handlungsgrundsätze Ihres Unternehmens. Indem Sie Ihre Unternehmensphilosophie, Ihr Nachhaltigkeitsengagement, Ihre Anforderungen an Ihre Leistungsträger oder andere Grundsätze öffentlich kommunizieren, zeigen Sie aktiv Ihr Bekenntnis zu einem nachhaltigen Wirtschaften.</t>
        </r>
      </text>
    </comment>
    <comment ref="C25" authorId="0" shapeId="0">
      <text>
        <r>
          <rPr>
            <i/>
            <sz val="10"/>
            <color indexed="10"/>
            <rFont val="Arial"/>
            <family val="2"/>
          </rPr>
          <t xml:space="preserve">Die Unternehmensphilosophie macht die grundsätzlichen ethischen Werte und Ziele des Unternehmens nach innen und außen bewusst. Es dient zur Orientierung für die Mitarbeitenden bei allen Entscheidungen und Handlungen und definiert die Erwartungen an die Führung. </t>
        </r>
      </text>
    </comment>
    <comment ref="C26" authorId="0" shapeId="0">
      <text>
        <r>
          <rPr>
            <i/>
            <sz val="10"/>
            <color indexed="10"/>
            <rFont val="Arial"/>
            <family val="2"/>
          </rPr>
          <t xml:space="preserve">Die Unternehmensphilosophie ist eine Selbstverpflichtung gegenüber der Öffentlichkeit und positioniert das Unternehmen mit dem angestrebten Image. </t>
        </r>
      </text>
    </comment>
    <comment ref="C28" authorId="0" shapeId="0">
      <text>
        <r>
          <rPr>
            <i/>
            <sz val="10"/>
            <color indexed="10"/>
            <rFont val="Arial"/>
            <family val="2"/>
          </rPr>
          <t xml:space="preserve">Ohne Zeit lässt sich nichts bewegen. Klar definierte Zeitressourcen für das Nachhaltigkeitsmanagement helfen dem/der Nachhaltigkeitsbeauftragten, die zugewiesenen Aufgaben effektiv erledigen zu können. </t>
        </r>
      </text>
    </comment>
    <comment ref="C32" authorId="0" shapeId="0">
      <text>
        <r>
          <rPr>
            <i/>
            <sz val="10"/>
            <color indexed="10"/>
            <rFont val="Arial"/>
            <family val="2"/>
          </rPr>
          <t>Bspw. TourCert Workshops</t>
        </r>
      </text>
    </comment>
    <comment ref="C34" authorId="0" shapeId="0">
      <text>
        <r>
          <rPr>
            <i/>
            <sz val="10"/>
            <color indexed="10"/>
            <rFont val="Arial"/>
            <family val="2"/>
          </rPr>
          <t>Ein Verbesserungsmanagement (z.B. über ein Verbesserungsprogramm) ist ein zentraler Bestandteil eines jeden Nachhaltigkeitsmanagements. Auf der Grundlage identifizierter Schwachstellen oder Potentiale können konkrete Ziele und Maßnahmen formuliert werden. Je konkreter und messbarer die Ziele und Maßnahmen sind, desto einfacher und effektiver wird die Ausführung. 
Die Idee hinter einem Vorschlagswesen ist es, Wissen und Kreaitvität aller Beschäftigten effektiv zu nutzen. In Form von (anonymen) Verbesserungsvorschlägen können Beschäftigte betriebliche Anwendungen und Aktivitäten im Unternehmen mitgestalten.</t>
        </r>
      </text>
    </comment>
  </commentList>
</comments>
</file>

<file path=xl/comments2.xml><?xml version="1.0" encoding="utf-8"?>
<comments xmlns="http://schemas.openxmlformats.org/spreadsheetml/2006/main">
  <authors>
    <author>Diego Thaller de Zárate</author>
  </authors>
  <commentList>
    <comment ref="C34" authorId="0" shapeId="0">
      <text>
        <r>
          <rPr>
            <i/>
            <sz val="10"/>
            <color indexed="10"/>
            <rFont val="Arial"/>
            <family val="2"/>
          </rPr>
          <t>Das Unternehmen kann Anreize setzen, um die Anreise mit öffentlichen Verkehrsmitteln attraktiver zu gestalten. Dies kann bspw. über die Förderung eines Jobtickets für den öffentlichen Vekrehr geschehen.</t>
        </r>
      </text>
    </comment>
    <comment ref="C36" authorId="0" shapeId="0">
      <text>
        <r>
          <rPr>
            <i/>
            <sz val="10"/>
            <color indexed="10"/>
            <rFont val="Arial"/>
            <family val="2"/>
          </rPr>
          <t>Die Zufriedenheit der Mitarbeitenden kann anhand einer anonymen Mitarbeitenden-Befragung gemessen werden. Ebenso können regelmäßige Personalgespräche stattfinden.</t>
        </r>
      </text>
    </comment>
  </commentList>
</comments>
</file>

<file path=xl/comments3.xml><?xml version="1.0" encoding="utf-8"?>
<comments xmlns="http://schemas.openxmlformats.org/spreadsheetml/2006/main">
  <authors>
    <author>Diego Thaller de Zárate</author>
  </authors>
  <commentList>
    <comment ref="C23" authorId="0" shapeId="0">
      <text>
        <r>
          <rPr>
            <i/>
            <sz val="10"/>
            <color indexed="10"/>
            <rFont val="Arial"/>
            <family val="2"/>
          </rPr>
          <t>Gäste/Kunden erhalten Informationen zur Erreichbarkeit mit öffentlichen Verkehrsmitteln. Bei Kurz- und Mittelstreckenreisen bieten Bahn, Bus und andere öffentliche Verkehrsmittel eine wesentlich bessere CO2-Bilanz als das Flugzeug. Aber auch bei den Fluglinien bestehen Unterschiede. Atmosfair bietet hierfür eine Kategorisierung wichtiger Airlines in unterschiedliche Effizienzklassen:
Deutsch: https://www.atmosfair.de/documents/10184/43549/AAI_Broschuere_2013_DE.pdf/fd98f702-32c9-4785-85a1-e281c0194591</t>
        </r>
      </text>
    </comment>
  </commentList>
</comments>
</file>

<file path=xl/comments4.xml><?xml version="1.0" encoding="utf-8"?>
<comments xmlns="http://schemas.openxmlformats.org/spreadsheetml/2006/main">
  <authors>
    <author>Diego Thaller de Zárate</author>
  </authors>
  <commentList>
    <comment ref="C26" authorId="0" shapeId="0">
      <text>
        <r>
          <rPr>
            <i/>
            <sz val="10"/>
            <color indexed="10"/>
            <rFont val="Arial"/>
            <family val="2"/>
          </rPr>
          <t xml:space="preserve">Tropenholzmöbel können oft zu Dumpingpreisen verkauft werden, weil die Löhne in den Ursprungsländern verschwindend gering sind und die Bäume dort oft skrupellos, meistens illegal,  abgeholzt werden. Für diese günstig erstandenen Möbelstücke werden die Regenwälder zerstört und Menschen ausgebeutet. 
Dieses wertvolle Holz stammt von sehr alten Bäumen, die in den Tropenwäldern beheimatet sind. Unangetastet hatten sie hunderte von Jahren, um zu ihrer stattlichen Größe und Stärke heranzuwachsen. Die Rodung schreitet mit solch einem Tempo voran, dass es Flora und Fauna nicht möglich ist, sich den veränderten Lebensumständen anzupassen. Die Abholzung der Baum-Riesen beraubt vielen Tieren und Pflanzen ihres Lebensraums und damit ihrer Lebensgrundlage.
Es gibt eine Reihe von Siegeln und Zertifikaten für „nachhaltiges Holz“ . Leider sind die meisten Siegel von der Industrie selbst frei erfunden. Zwar gibt es einige, wenige, international anerkannte Zertifikate (beispielsweise FSC und PEFC). Doch, auch diese können nicht uneingeschränkt für eine ökologisch verantwortliche und sozial verträgliche Waldbewirtschaftung bürgen. Dafür unterliegen die Standards viel zu sehr den Interessen der Industrie. 
Am besten kauft man Möbel, die aus heimischen Holzarten wie beispielsweise der Eiche und entsprechender Herstellung stammen. Auch die heimischen Wälder bieten tolle und widerstandsfähige Holzarten wie beispielsweise Robinie, Eiche, Kiefer, Douglasie oder auch die Lärche, um nur einige zu nennen. </t>
        </r>
      </text>
    </comment>
    <comment ref="C29" authorId="0" shapeId="0">
      <text>
        <r>
          <rPr>
            <i/>
            <sz val="10"/>
            <color indexed="10"/>
            <rFont val="Arial"/>
            <family val="2"/>
          </rPr>
          <t>Zur Gewährleistung der Einhaltung von Nachhaltigkeitstandards werden mit den Leistungsträgern schriftliche Vereinbarungen getroffen (z.B. über Vertragsklauseln, Supplier Code of Conduct).</t>
        </r>
      </text>
    </comment>
  </commentList>
</comments>
</file>

<file path=xl/comments5.xml><?xml version="1.0" encoding="utf-8"?>
<comments xmlns="http://schemas.openxmlformats.org/spreadsheetml/2006/main">
  <authors>
    <author>Diego Thaller de Zárate</author>
  </authors>
  <commentList>
    <comment ref="C28" authorId="0" shapeId="0">
      <text>
        <r>
          <rPr>
            <i/>
            <sz val="10"/>
            <color indexed="10"/>
            <rFont val="Arial"/>
            <family val="2"/>
          </rPr>
          <t>Für Infos zu den EU-Effizienslabels: https://www.verbraucherzentrale.de/aktuelle-meldungen/energie/elektrogeraete-achten-sie-auf-die-neuen-energielabels-52005</t>
        </r>
      </text>
    </comment>
    <comment ref="C29" authorId="0" shapeId="0">
      <text>
        <r>
          <rPr>
            <i/>
            <sz val="10"/>
            <color indexed="10"/>
            <rFont val="Arial"/>
            <family val="2"/>
          </rPr>
          <t>https://utopia.de/ratgeber/oekostrom-tarife-vergleich/</t>
        </r>
      </text>
    </comment>
    <comment ref="C32" authorId="0" shapeId="0">
      <text>
        <r>
          <rPr>
            <i/>
            <sz val="10"/>
            <color indexed="10"/>
            <rFont val="Arial"/>
            <family val="2"/>
          </rPr>
          <t>Die regelmäßige Erfassung und Bewertung des Papierverbrauchs des Unternehmens ist die Ausgangslage zur Optimierung des Papiereinsatzes. Die Ermittlung erfolgt insbesondere über die Anzahl an Paketen Papier (in der Regel á 500 Blatt). Anschliessend können Prozesse und Strukturen im Unternehmen umgestellt werden, um den Papierverbrauch zu reduzieren.</t>
        </r>
      </text>
    </comment>
    <comment ref="C33" authorId="0" shapeId="0">
      <text>
        <r>
          <rPr>
            <i/>
            <sz val="10"/>
            <color indexed="10"/>
            <rFont val="Arial"/>
            <family val="2"/>
          </rPr>
          <t>In Büros besteht gewöhnlich ein hoher Papierverbrauch. Durch doppelseitigen Druck, Vermeidung von Druckerzeugnissen und anderen Maßnahmen lässt sich der Papierverbrauch deutlich reduzieren.</t>
        </r>
      </text>
    </comment>
    <comment ref="C37" authorId="0" shapeId="0">
      <text>
        <r>
          <rPr>
            <i/>
            <sz val="10"/>
            <color indexed="10"/>
            <rFont val="Arial"/>
            <family val="2"/>
          </rPr>
          <t xml:space="preserve">Recyclingpapier besteht aus wiederverwertetem Altpapier, Pappe sowie Karton und gilt deshalb als umweltfreundlich. Vorteilhaft ist dabei neben der Schonung der Holz-Reserven der im Vergleich zur konventionellen Papierherstellung um zwei Drittel verringerte Energie- und Wasserverbrauch. Recyclingpapier sollte immer die erste Wahl beim Papiereinkauf sein.
https://www.blauer-engel.de/de/jubilaeumschulstart-mit-recyclingpapier/umweltvorteile-von-recyclingpapier </t>
        </r>
      </text>
    </comment>
  </commentList>
</comments>
</file>

<file path=xl/comments6.xml><?xml version="1.0" encoding="utf-8"?>
<comments xmlns="http://schemas.openxmlformats.org/spreadsheetml/2006/main">
  <authors>
    <author>Diego Thaller de Zárate</author>
  </authors>
  <commentList>
    <comment ref="C23" authorId="0" shapeId="0">
      <text>
        <r>
          <rPr>
            <i/>
            <sz val="10"/>
            <color indexed="10"/>
            <rFont val="Arial"/>
            <family val="2"/>
          </rPr>
          <t xml:space="preserve">Die regelmäßige Erfassung und Bewertung des Abfallaufkommens des Unternehmens ist die Ausgangslage zur Optimierung der Beschaffung und Mülltrennung. Die Ermittlung erfolgt insbesondere über die Anzahl der Müllentleerungen (sowie des Volumens der Mülltonnen) und Abfallrechnungen. Anschließend können Prozesse und Strukturen im Unternehmen umgestellt werden, um das Abfallaufkommen zu reduzieren. </t>
        </r>
      </text>
    </comment>
    <comment ref="C27" authorId="0" shapeId="0">
      <text>
        <r>
          <rPr>
            <i/>
            <sz val="10"/>
            <color indexed="10"/>
            <rFont val="Arial"/>
            <family val="2"/>
          </rPr>
          <t>https://www.blauer-engel.de/de/produktwelt/alltag-wohnen/hygiene-papiere-toilettenpapier-kuechenrollen-taschentuecher</t>
        </r>
      </text>
    </comment>
  </commentList>
</comments>
</file>

<file path=xl/comments7.xml><?xml version="1.0" encoding="utf-8"?>
<comments xmlns="http://schemas.openxmlformats.org/spreadsheetml/2006/main">
  <authors>
    <author>Diego Thaller de Zárate</author>
  </authors>
  <commentList>
    <comment ref="C24" authorId="0" shapeId="0">
      <text>
        <r>
          <rPr>
            <i/>
            <sz val="10"/>
            <color indexed="10"/>
            <rFont val="Arial"/>
            <family val="2"/>
          </rPr>
          <t>Informationsmaterial, Flyer, Homepage, Social Media, Newsletter</t>
        </r>
      </text>
    </comment>
  </commentList>
</comments>
</file>

<file path=xl/comments8.xml><?xml version="1.0" encoding="utf-8"?>
<comments xmlns="http://schemas.openxmlformats.org/spreadsheetml/2006/main">
  <authors>
    <author>kate</author>
  </authors>
  <commentList>
    <comment ref="G11" authorId="0" shapeId="0">
      <text>
        <r>
          <rPr>
            <b/>
            <sz val="10"/>
            <color indexed="16"/>
            <rFont val="Segoe UI"/>
            <family val="2"/>
          </rPr>
          <t>Bitte Prozentzeichen bei der Eingabe weglassen!
50% -&gt; 50
100% -&gt; 100</t>
        </r>
      </text>
    </comment>
  </commentList>
</comments>
</file>

<file path=xl/sharedStrings.xml><?xml version="1.0" encoding="utf-8"?>
<sst xmlns="http://schemas.openxmlformats.org/spreadsheetml/2006/main" count="638" uniqueCount="386">
  <si>
    <t>Name des Unternehmens</t>
  </si>
  <si>
    <t>E-Learnings</t>
  </si>
  <si>
    <t>Modul 1 - Was ist Nachhaltigkeit</t>
  </si>
  <si>
    <t>Modul 2 - Nachhaltigkeit integrieren</t>
  </si>
  <si>
    <t>Modul 3 - Nachhaltigkeit in der Praxis</t>
  </si>
  <si>
    <t>Travel for Tomorrow Wissens-Check</t>
  </si>
  <si>
    <t xml:space="preserve">
</t>
  </si>
  <si>
    <r>
      <rPr>
        <sz val="14"/>
        <rFont val="Arial"/>
        <family val="2"/>
      </rPr>
      <t>Herzlich Willkommen zum</t>
    </r>
    <r>
      <rPr>
        <b/>
        <sz val="14"/>
        <rFont val="Arial"/>
        <family val="2"/>
      </rPr>
      <t xml:space="preserve"> TourCert Selfcheck</t>
    </r>
  </si>
  <si>
    <r>
      <t xml:space="preserve">Dieses Selbstevaluierungstool ermöglicht Ihnen einen Überblick über den aktuellen Stand Ihres Unternehmens in Sachen Unternehmensverantwortung und Nachhaltigkeit zu erhalten. Das hilft Ihnen dabei, die Stärken und Schwächen der Nachhaltigkeitsorientierung Ihrer Organisation zu identifizieren. Somit leisten Sie einen wichtigen Beitrag zu mehr Nachhaltigkeit und Qualität der touristischen Angebote und Dienstleistungen!
</t>
    </r>
    <r>
      <rPr>
        <b/>
        <sz val="11"/>
        <color theme="1"/>
        <rFont val="Arial"/>
        <family val="2"/>
      </rPr>
      <t>Schritt 2</t>
    </r>
    <r>
      <rPr>
        <sz val="11"/>
        <color theme="1"/>
        <rFont val="Arial"/>
        <family val="2"/>
      </rPr>
      <t xml:space="preserve">: Bitte beantworten Sie die Fragen in den folgenden Kapiteln:
               - Unternehmensdaten
               - Ressourcenverbräuche
               - Nachhaltiges Management
               - Nachhaltiges Personalmanagement
               - Umweltfreundliche Mobilität
               - Bio, regionaler &amp; fairer Einkauf
               - Nachhaltiges Ressourcenmanagement
               - Vermeidung von Abfall und Umweltbelastungen
               - Erfolgreiche Kommunikation
</t>
    </r>
    <r>
      <rPr>
        <b/>
        <sz val="11"/>
        <color theme="1"/>
        <rFont val="Arial"/>
        <family val="2"/>
      </rPr>
      <t>Schritt 3:</t>
    </r>
    <r>
      <rPr>
        <sz val="11"/>
        <color theme="1"/>
        <rFont val="Arial"/>
        <family val="2"/>
      </rPr>
      <t xml:space="preserve"> Anhand Ihrer Antworten erhalten Sie im Anschluss für jedes Kapitel Verbesserungsvorschläge. Diese setzen sich aus den Aktivitäten zusammen, die sie bisher noch nicht umgesetzt haben. Sie verpflichten sich </t>
    </r>
    <r>
      <rPr>
        <b/>
        <sz val="11"/>
        <color theme="1"/>
        <rFont val="Arial"/>
        <family val="2"/>
      </rPr>
      <t xml:space="preserve">mindestens drei der potentiellen Verbesserungsmaßnahmen </t>
    </r>
    <r>
      <rPr>
        <sz val="11"/>
        <color theme="1"/>
        <rFont val="Arial"/>
        <family val="2"/>
      </rPr>
      <t>innerhalb einer bestimmten Frist umzusetzen. Bitte kopieren Sie Ihre Favoriten in das Verbesserungsprogramm ganz am Ende oder definieren sie eigene Maßnahmen.</t>
    </r>
  </si>
  <si>
    <t>Unternehmensdaten</t>
  </si>
  <si>
    <t>1.</t>
  </si>
  <si>
    <t>Unternehmens-Kategorie</t>
  </si>
  <si>
    <t>1.1.</t>
  </si>
  <si>
    <t>Wir sind ein/eine…</t>
  </si>
  <si>
    <t>Wenn "Sonstiges", welche Art von Unternehmen?</t>
  </si>
  <si>
    <t>2.</t>
  </si>
  <si>
    <t>Dieser Check wird ausgefüllt von:</t>
  </si>
  <si>
    <t>2.1.</t>
  </si>
  <si>
    <t>Name</t>
  </si>
  <si>
    <t>2.2.</t>
  </si>
  <si>
    <t>E-Mail</t>
  </si>
  <si>
    <t>3.</t>
  </si>
  <si>
    <t>Kontaktdaten</t>
  </si>
  <si>
    <t>3.1.</t>
  </si>
  <si>
    <t>3.2.</t>
  </si>
  <si>
    <t>Website</t>
  </si>
  <si>
    <t>3.3.</t>
  </si>
  <si>
    <t>Straße, Nr.</t>
  </si>
  <si>
    <t>3.4.</t>
  </si>
  <si>
    <t>Stadt</t>
  </si>
  <si>
    <t>3.5.</t>
  </si>
  <si>
    <t>Land</t>
  </si>
  <si>
    <t>4.</t>
  </si>
  <si>
    <t>Geschäftsleitung</t>
  </si>
  <si>
    <t>4.1.</t>
  </si>
  <si>
    <t xml:space="preserve">Name </t>
  </si>
  <si>
    <t>4.2.</t>
  </si>
  <si>
    <t>5.</t>
  </si>
  <si>
    <t>Anzahl Mitarbeitende</t>
  </si>
  <si>
    <t>5.1.</t>
  </si>
  <si>
    <t>Vollzeit</t>
  </si>
  <si>
    <t>5.2.</t>
  </si>
  <si>
    <t>Teilzeit</t>
  </si>
  <si>
    <t>6.</t>
  </si>
  <si>
    <t>Firmenzugehörigkeit</t>
  </si>
  <si>
    <t>6.1.</t>
  </si>
  <si>
    <t>Unser Unternehmen ist…</t>
  </si>
  <si>
    <t>7.</t>
  </si>
  <si>
    <t>Öffnungsjahr</t>
  </si>
  <si>
    <t>7.1.</t>
  </si>
  <si>
    <t>Unser Untenrehmen existiert seit…</t>
  </si>
  <si>
    <t>8.</t>
  </si>
  <si>
    <t xml:space="preserve">Kategorie (Nur für Unterkünfte) </t>
  </si>
  <si>
    <t>8.1.</t>
  </si>
  <si>
    <t>Bitte geben Sie Ihre länderspäzifische Kategorie an.</t>
  </si>
  <si>
    <t>Bitte auswählen…</t>
  </si>
  <si>
    <t>9.</t>
  </si>
  <si>
    <t xml:space="preserve">Betten und Übernachtungen (Nur für Unterkünfte) </t>
  </si>
  <si>
    <t>9.1.</t>
  </si>
  <si>
    <t>Anzahl Zimmer</t>
  </si>
  <si>
    <t>Muster</t>
  </si>
  <si>
    <t>9.2.</t>
  </si>
  <si>
    <t>Anzahl Betten</t>
  </si>
  <si>
    <t>9.3.</t>
  </si>
  <si>
    <t>Anzahl barrierefreie Zimmer</t>
  </si>
  <si>
    <t>9.4.</t>
  </si>
  <si>
    <t>Anzahl Übernachtungen pro Jahr</t>
  </si>
  <si>
    <t>Ressourcenverbräuche Partnerbetriebe</t>
  </si>
  <si>
    <t>Jahr XY</t>
  </si>
  <si>
    <t>Stromverbrauch (kWh)</t>
  </si>
  <si>
    <t>CO2 Strom (kg)</t>
  </si>
  <si>
    <t>Anteil erneuerbare Energien (%)</t>
  </si>
  <si>
    <t>Art(en) der erneuerbaren Energie(n)</t>
  </si>
  <si>
    <t>Wärmeverbrauch (kWh)</t>
  </si>
  <si>
    <t>CO2 Äquivalent Wärmeenergieträger (kg)</t>
  </si>
  <si>
    <t xml:space="preserve">Sonstiges: </t>
  </si>
  <si>
    <t>CO2 Wärmeenergie (kg)</t>
  </si>
  <si>
    <t>CO2 Energie gesamt (kg)</t>
  </si>
  <si>
    <t>Wasserverbrauch m³</t>
  </si>
  <si>
    <t>Abfall Restmüll (kg)</t>
  </si>
  <si>
    <t>Abfall Plastik / gelber Sack (kg)</t>
  </si>
  <si>
    <t>Abfall Papier (kg)</t>
  </si>
  <si>
    <t>Nachhaltiges Management</t>
  </si>
  <si>
    <t>Kategorie</t>
  </si>
  <si>
    <t>Anzahl</t>
  </si>
  <si>
    <t>Umgesetzt</t>
  </si>
  <si>
    <t>In Planung / Bearbeitung</t>
  </si>
  <si>
    <t>Nicht umgesetzt</t>
  </si>
  <si>
    <t>Nicht zutreffend</t>
  </si>
  <si>
    <t>Nachhaltigkeitsphilosophie</t>
  </si>
  <si>
    <t>umgesetzt</t>
  </si>
  <si>
    <t>in Planung / Bearbeitung</t>
  </si>
  <si>
    <t>nicht umgesetzt</t>
  </si>
  <si>
    <t>Verbesserungsvorschlag</t>
  </si>
  <si>
    <t>2.1.1</t>
  </si>
  <si>
    <t>Unser Unternehmen hat schriftlich festgehaltene Leitsätze, eine Unternehmensphilosophie oder einen Unternehmenskodex, die/der unseren Ansatz in Bezug zur Nachhaltigkeit konkret formuliert/formulieren</t>
  </si>
  <si>
    <t>2.1.2</t>
  </si>
  <si>
    <t>Die Leitsätze sind mit dem Team abgestimmt</t>
  </si>
  <si>
    <t>2.1.3</t>
  </si>
  <si>
    <t>Die Leitlinien sind auf unserer Website veröffentlicht</t>
  </si>
  <si>
    <t>Ansprechpartner/in für Nachhaltigkeits-Themen</t>
  </si>
  <si>
    <t>2.2.1</t>
  </si>
  <si>
    <t>Wir haben eine Person benannt, die als Ansprechpartner/in für alle Aspekte der Nachhaltigket fungiert sowie die internen Nachhaltigkeits-Aufgaben koordiniert.</t>
  </si>
  <si>
    <t>2.2.2</t>
  </si>
  <si>
    <t>Es gibt für diese Person eine klare Stellenbeschreibung</t>
  </si>
  <si>
    <t>2.2.3</t>
  </si>
  <si>
    <t>Der Verantwortungsbereich ist im Organigramm des Unternehmens verankert</t>
  </si>
  <si>
    <t>2.2.4</t>
  </si>
  <si>
    <t>Die Person besitzt klar zugewiesene zeitliche Ressourcen</t>
  </si>
  <si>
    <t>2.2.5</t>
  </si>
  <si>
    <t>Die Person wird speziell zu Nachhaltigkeit geschult</t>
  </si>
  <si>
    <t>2.3.</t>
  </si>
  <si>
    <t>Kontinuierliche Verbesserung im Unternehmen</t>
  </si>
  <si>
    <t>2.3.1</t>
  </si>
  <si>
    <t>Im Unternehmen ist ein kontinuierliches Vorschlagswesen für alle im Unternehmen tätigen Personen etabliert</t>
  </si>
  <si>
    <t>2.3.2</t>
  </si>
  <si>
    <t>Verbesserungsvorschläge werden auch durch finanzielle oder sonstige Anreizsysteme honoriert</t>
  </si>
  <si>
    <t>Nachhaltiges Personalmanagement</t>
  </si>
  <si>
    <t xml:space="preserve">3.1. </t>
  </si>
  <si>
    <t>Mitarbeitende</t>
  </si>
  <si>
    <t>3.1.1</t>
  </si>
  <si>
    <r>
      <t xml:space="preserve">Wir haben mindestens eine/n Mitarbeitende/n.
</t>
    </r>
    <r>
      <rPr>
        <b/>
        <sz val="8"/>
        <color theme="1"/>
        <rFont val="Arial"/>
        <family val="2"/>
      </rPr>
      <t>(Wenn</t>
    </r>
    <r>
      <rPr>
        <b/>
        <u/>
        <sz val="8"/>
        <color theme="1"/>
        <rFont val="Arial"/>
        <family val="2"/>
      </rPr>
      <t xml:space="preserve"> JA,</t>
    </r>
    <r>
      <rPr>
        <b/>
        <sz val="8"/>
        <color theme="1"/>
        <rFont val="Arial"/>
        <family val="2"/>
      </rPr>
      <t xml:space="preserve"> dann bitte mit Fragen </t>
    </r>
    <r>
      <rPr>
        <b/>
        <u/>
        <sz val="8"/>
        <color theme="1"/>
        <rFont val="Arial"/>
        <family val="2"/>
      </rPr>
      <t>ab 3.2</t>
    </r>
    <r>
      <rPr>
        <b/>
        <sz val="8"/>
        <color theme="1"/>
        <rFont val="Arial"/>
        <family val="2"/>
      </rPr>
      <t xml:space="preserve">  weiter machen, </t>
    </r>
    <r>
      <rPr>
        <b/>
        <u/>
        <sz val="8"/>
        <color theme="1"/>
        <rFont val="Arial"/>
        <family val="2"/>
      </rPr>
      <t>ansonsten</t>
    </r>
    <r>
      <rPr>
        <b/>
        <sz val="8"/>
        <color theme="1"/>
        <rFont val="Arial"/>
        <family val="2"/>
      </rPr>
      <t xml:space="preserve"> können Sie </t>
    </r>
    <r>
      <rPr>
        <b/>
        <u/>
        <sz val="8"/>
        <color theme="1"/>
        <rFont val="Arial"/>
        <family val="2"/>
      </rPr>
      <t>zu 4.</t>
    </r>
    <r>
      <rPr>
        <b/>
        <sz val="8"/>
        <color theme="1"/>
        <rFont val="Arial"/>
        <family val="2"/>
      </rPr>
      <t xml:space="preserve"> "Umweltfreundliche Mobilität" weiterspringen)</t>
    </r>
  </si>
  <si>
    <t>Mitarbeitenden-Zufriedenheit</t>
  </si>
  <si>
    <t>3.2.1</t>
  </si>
  <si>
    <t>Wir bieten unseren Mitarbeitenden feste Verträge an und nicht nur Saisonarbeit</t>
  </si>
  <si>
    <t>3.2.2</t>
  </si>
  <si>
    <t>Wir haben Maßnahmen, um die Sicherheit am Arbeitsplatz zu fördern</t>
  </si>
  <si>
    <t>3.2.3</t>
  </si>
  <si>
    <t>Wir achten bei Dienstplänen und Arbeitszeitmodellen auf die persönlichen Bedürfnisse unserer Mitarbeitenden</t>
  </si>
  <si>
    <t>3.2.4</t>
  </si>
  <si>
    <t>Der Anteil der Frauen und Männer in Führungspositionen entspricht dem jeweiligen Anteil an allen Mitarbeitenden</t>
  </si>
  <si>
    <t>3.2.5</t>
  </si>
  <si>
    <t>Wir bieten allen Mitarbeitenden die Möglichkeit ein Mal pro Jahr an Schulungen zu Themen der nachhaltigen Entwicklung" teilzunehmen</t>
  </si>
  <si>
    <t>3.2.6</t>
  </si>
  <si>
    <t>Wir bieten unseren Mitarbeitenden Aus- und Weiterbildungsmöglichkeiten an</t>
  </si>
  <si>
    <t>3.2.7</t>
  </si>
  <si>
    <t>Wir bieten Ausbildungsplätze an</t>
  </si>
  <si>
    <t>3.2.8</t>
  </si>
  <si>
    <t>Wir haben Maßnahmen, um die Gesundheit unserer Mitarbeitenden zu fördern (z.B. gesunde Getränke und Nahrungsmittel)</t>
  </si>
  <si>
    <t>3.2.9</t>
  </si>
  <si>
    <t>Wir haben für Mitarbeitende Erleichterungen zur Anreise mit öffentlichen Verkehrsmitteln</t>
  </si>
  <si>
    <t>3.2.10</t>
  </si>
  <si>
    <t>Wir beschäftigen Menschen mit geistigen oder körperlichen Beeinträchtigungen</t>
  </si>
  <si>
    <t>3.2.11</t>
  </si>
  <si>
    <t>Wir führen jährliche Mitarbeitendenbefragungen durch</t>
  </si>
  <si>
    <t>Umweltfreundliche Mobilität</t>
  </si>
  <si>
    <t>4.1</t>
  </si>
  <si>
    <t>Wir informieren auf unserer Webseite an erster Stelle über die Anreise mit Bus und Bahn</t>
  </si>
  <si>
    <t>4.2</t>
  </si>
  <si>
    <t>Unsere Homepage ist mit den Bus- und Bahnfahrplänen der relevanten Anbieter vernetzt</t>
  </si>
  <si>
    <t>4.3</t>
  </si>
  <si>
    <t>Wir informieren über den Gepäcktransport der Deutschen Bahn</t>
  </si>
  <si>
    <t>4.4</t>
  </si>
  <si>
    <t>Unsere Mitarbeitenden sind ausreichend informiert und geschult, um unsere Gäste kompetent und überzeugend zur sanften Anreise beraten zu können</t>
  </si>
  <si>
    <t>4.5</t>
  </si>
  <si>
    <t xml:space="preserve">Wir geben sonstige Vergünstigungen oder Vorteile für Gäste, die mit dem ÖV angereist sind (z.B. Zimmer-Upgrade, vergünstigte Preise etc.) </t>
  </si>
  <si>
    <t>4.6</t>
  </si>
  <si>
    <t>Wir bieten Materialien für Familien und Gästegruppen mit besonderen Bedürfnissen zum Verleih an (z.B. Kinderwagen etc.), die zur Anreise mit weniger Gepäck animieren</t>
  </si>
  <si>
    <t>4.7</t>
  </si>
  <si>
    <t>Wir beteiligen uns an regionalen Maßnahmen zur umweltfreundlichen Mobilität wie z.B. Gäste-Mobilitätskarten, Carsharing oder touristischen Arbeitsgruppen zu Mobilität etc.</t>
  </si>
  <si>
    <t>4.8</t>
  </si>
  <si>
    <t>Unser Unternehmen verzichtet bewusst auf einen Dienstwagen bzw. wir haben alternative Transportmöglichkeiten für Mitarbeitende (Dienstrad, Carsharing etc.)</t>
  </si>
  <si>
    <t>Bio,regionaler &amp; fairer Einkauf</t>
  </si>
  <si>
    <t>Bio, regionaler &amp; fairer Einkauf</t>
  </si>
  <si>
    <t>in Plnaung / Bearbeitung</t>
  </si>
  <si>
    <t>5.1</t>
  </si>
  <si>
    <t>In unserem Unternehmen gibt es Leitfäden, Richtlinien o.Ä mit konkreten Kriterien zum nachhaltigen Einkauf</t>
  </si>
  <si>
    <t>5.2</t>
  </si>
  <si>
    <t>Wir setzen insgesamt bevorzugt natürliche und umweltfreundliche Materialien im Mobiliar (Büro, Zimmer etc.) ein</t>
  </si>
  <si>
    <t>5.3</t>
  </si>
  <si>
    <t>Wir verzichten auf Materialien aus Tropenholz</t>
  </si>
  <si>
    <t>5.4</t>
  </si>
  <si>
    <t>Wir bevorzugen ökologisch angebaute Lebensmittel</t>
  </si>
  <si>
    <t>5.5</t>
  </si>
  <si>
    <t>Wir bevorzugen Händler/innen und Lieferanten aus der direkten Region</t>
  </si>
  <si>
    <t>5.6</t>
  </si>
  <si>
    <t>Wir haben eine feste (vertragliche) Partnerschaft mit unseren regionalen Lieferanten aufgebaut</t>
  </si>
  <si>
    <t>5.7</t>
  </si>
  <si>
    <t>Wir haben uns einem Netzwerk zur Förderung der regionalen Wirtschaft oder regionaler Spezialitäten angeschlossen</t>
  </si>
  <si>
    <t>5.8</t>
  </si>
  <si>
    <t>Wir gehen  gezielt auf die Suche nach neuen regionalen Lieferanten und Produkten</t>
  </si>
  <si>
    <t>5.9</t>
  </si>
  <si>
    <t>Wir verzichtene komplett auf den Einkauf von Einwegmaterialien (z.B. Becher, Besteck, Strohhälme, Küchenutensilien etc.)</t>
  </si>
  <si>
    <t>Nachhaltiges Ressourcenmanagement</t>
  </si>
  <si>
    <t>Energieeffizienz</t>
  </si>
  <si>
    <t>6.1.1</t>
  </si>
  <si>
    <t>Wir prüfen und reinigen  regelmäßig die Kühlaggregate unserer Kühlungssysteme und Klimanlage</t>
  </si>
  <si>
    <t>6.1.2</t>
  </si>
  <si>
    <t>Wir haben  bereits auf LED Beleuchtung umgestellt – vor allem in den Bereichen mit längeren Beleuchtungszeiten (z.B. Büroräume, Küchen etc.)</t>
  </si>
  <si>
    <t>6.1.3</t>
  </si>
  <si>
    <t>Wir setzen Bewegungsmelder in Bereichen mit kurzer Beleuchtungszeit ein (z.B. Flure)</t>
  </si>
  <si>
    <t>6.1.4</t>
  </si>
  <si>
    <t xml:space="preserve">Wir überprüfen  die Effizienz unserer Heizungsanlage und steuern diese im Idealfall bedarfsgerecht und automatisiert abhängig von der Nutzung </t>
  </si>
  <si>
    <t>6.1.5</t>
  </si>
  <si>
    <t>6.1.6</t>
  </si>
  <si>
    <t>Wir beziehen Ökostrom</t>
  </si>
  <si>
    <t>6.1.7</t>
  </si>
  <si>
    <t>Wir überprüfen die Laufzeiten unserer Lüftungsanlage und schalten diese z.B. nachts ab, sofern sie nicht benötigt werden</t>
  </si>
  <si>
    <t>6.1.8</t>
  </si>
  <si>
    <t>Wir nutzen  regenerative Energie mit Hilfe von Photovoltaikanlagen oder thermischen Solaranlagen bzw. Anlagen, die Strom und Wärme gleichzeitig erzeugen, wie z. B. Blockheizkraftwerke</t>
  </si>
  <si>
    <t>6.2.</t>
  </si>
  <si>
    <t>Papier und Druckerzeugnisse</t>
  </si>
  <si>
    <t>6.2.1</t>
  </si>
  <si>
    <t>Wir drucken, kopieren und beschreiben grundsätzlich doppelseitig</t>
  </si>
  <si>
    <t>6.2.2</t>
  </si>
  <si>
    <t>Wir vermeiden unnötige Ausdrucke</t>
  </si>
  <si>
    <t>6.2.3</t>
  </si>
  <si>
    <t>Wir bedrucken für den „Hausgebrauch“ die Rückseiten nicht mehr benötigter Dokumente</t>
  </si>
  <si>
    <t>6.2.4</t>
  </si>
  <si>
    <t>Wir versenden generell Rechnungen &amp; andere Unterlagen per E-Mail</t>
  </si>
  <si>
    <t>6.2.5</t>
  </si>
  <si>
    <t>Wir nutzen Recyclingpapier oder Papier aus nachhaltiger Forstwirtschaft</t>
  </si>
  <si>
    <t>6.2.6</t>
  </si>
  <si>
    <t>Wir stellen sämtliche Prospekte &amp; Flyer als pdf‐Dokumente zum Download auf der eigenen Internetseite bereit</t>
  </si>
  <si>
    <t>Vermeidung von Abfall und Umweltbelastungen</t>
  </si>
  <si>
    <t>7.1</t>
  </si>
  <si>
    <t>Wir trennen unseren Abfall</t>
  </si>
  <si>
    <t>7.2</t>
  </si>
  <si>
    <t xml:space="preserve">Wir achten auf möglichst wenig und umweltschonende Verpackungen und stellen hierfür Listen und Tipps zusammen </t>
  </si>
  <si>
    <t>7.3</t>
  </si>
  <si>
    <t>Wir informieren unsere Gäste über Müllvermeidung und den allgemeinen Umgang mit Abfall</t>
  </si>
  <si>
    <t>7.4</t>
  </si>
  <si>
    <t>Wir verwenden ungebleichtes Recycling-Hygienepapier, das möglichst den Anforderungen des Blauen Engels oder des EU-Ecolabels entspricht</t>
  </si>
  <si>
    <t>7.5</t>
  </si>
  <si>
    <t>Wir informieren Gäste und Mitarbeitende über  Möglichkeiten der Reduzierung von Umweltverschmutzung und der Müllvermeidung</t>
  </si>
  <si>
    <t>7.6</t>
  </si>
  <si>
    <t xml:space="preserve">Wir bevorzugen grundsätzlich zertifizierte Produkte </t>
  </si>
  <si>
    <t>7.7</t>
  </si>
  <si>
    <t>Wir verwenden biologisch abbaubare Wasch-, Putz- und Pflegemittel ohne Mikroplastik und andere Kunststoffe</t>
  </si>
  <si>
    <t>Erfolgreiche Kommunikation</t>
  </si>
  <si>
    <t>8.1</t>
  </si>
  <si>
    <t>Wir kommunizieren aktiv unsere erreichten Erfolge im Bereich Nachhaltigkeit (z.B. Nutzung von Ökostrom, eigene Solaranlage, erreichte Minderung des Energie- und Wasserverbrauchs, …)</t>
  </si>
  <si>
    <t>8.2</t>
  </si>
  <si>
    <t>Wir haben im Betrieb eine zentrale Stelle, an der wir aktiv unsere Nachhaltigkeitsaktivitäten und gegebenenfalls unsere  Auszeichnungen kommunizieren (Grüne Infotafel, Rezeption, Lobby, …)</t>
  </si>
  <si>
    <t>8.3</t>
  </si>
  <si>
    <t>Wir organisieren spezielle Events für Gäste und Mitarbeitende mit dem Thema Nachhaltigkeit (Beispiele: Führung hinter die Kulissen, Weltumwelttag, Besuch von Lieferanten, …)</t>
  </si>
  <si>
    <t>8.4</t>
  </si>
  <si>
    <t>Wir thematisieren Nachhaltigkeitsthemen in unseren Teamsitzungen</t>
  </si>
  <si>
    <t>8.5</t>
  </si>
  <si>
    <t>Wir kommunizieren unser Nachhaltigkeitsengagement in Stellenausschreibungen, wenn wir neues Personal suchen</t>
  </si>
  <si>
    <t>8.6</t>
  </si>
  <si>
    <t>Wir beteiligen uns an Wettbewerben, bei denen nachhaltige Betriebe ausgezeichnet werden</t>
  </si>
  <si>
    <t>8.7</t>
  </si>
  <si>
    <t>Wir kommunizieren unsere nachhaltigen Angebote an den regionalen Tourismusverband</t>
  </si>
  <si>
    <t>Name Unternehmen</t>
  </si>
  <si>
    <t>Gesamtergebnisse</t>
  </si>
  <si>
    <t>In Planung/Bearbeitung</t>
  </si>
  <si>
    <t>Summe aller Kriterien</t>
  </si>
  <si>
    <t>Gesamtkriterien  abzügl Nicht zutreffend</t>
  </si>
  <si>
    <t>Erfüllungsgrad</t>
  </si>
  <si>
    <t>Kriterien Gesamt</t>
  </si>
  <si>
    <t>Umgesetzt/In Planung</t>
  </si>
  <si>
    <t>Verbesserungsprogramm</t>
  </si>
  <si>
    <t>Nr.</t>
  </si>
  <si>
    <t>Ergebnisindikator</t>
  </si>
  <si>
    <t>Frist
Monat/Jahr</t>
  </si>
  <si>
    <r>
      <rPr>
        <b/>
        <sz val="12"/>
        <color theme="1"/>
        <rFont val="Arial"/>
        <family val="2"/>
      </rPr>
      <t>Nachweis der Erfüllung / Kommentar</t>
    </r>
    <r>
      <rPr>
        <b/>
        <i/>
        <sz val="10"/>
        <color theme="1"/>
        <rFont val="Arial"/>
        <family val="2"/>
      </rPr>
      <t xml:space="preserve">
</t>
    </r>
    <r>
      <rPr>
        <sz val="8"/>
        <color theme="1"/>
        <rFont val="Arial"/>
        <family val="2"/>
      </rPr>
      <t>(ggf. Titel des hochgeladenen Dokuments im TourCert-Cockpit)</t>
    </r>
  </si>
  <si>
    <r>
      <t xml:space="preserve">2. Management
</t>
    </r>
    <r>
      <rPr>
        <sz val="11"/>
        <color theme="1"/>
        <rFont val="Arial"/>
        <family val="2"/>
      </rPr>
      <t>(Leitbildentwicklung, Strategien zur Zusammenarbeit und Kommunikation mit Partnern, Nachhaltigkeit der Produkten/Dienstleistungen, CSR-Beauftragte/r, etc.)</t>
    </r>
  </si>
  <si>
    <r>
      <t xml:space="preserve">3. Personalmanagement
</t>
    </r>
    <r>
      <rPr>
        <sz val="12"/>
        <color theme="1"/>
        <rFont val="Arial"/>
        <family val="2"/>
      </rPr>
      <t>(Mitarbeitenden-Zufriedenheit, etc.)</t>
    </r>
  </si>
  <si>
    <r>
      <t xml:space="preserve">4. Mobilität
</t>
    </r>
    <r>
      <rPr>
        <sz val="12"/>
        <color theme="1"/>
        <rFont val="Arial"/>
        <family val="2"/>
      </rPr>
      <t>(Umweltfreundlichkeit der Mobilität, etc.)</t>
    </r>
  </si>
  <si>
    <r>
      <t xml:space="preserve">5. Beschaffung
</t>
    </r>
    <r>
      <rPr>
        <sz val="12"/>
        <color theme="1"/>
        <rFont val="Arial"/>
        <family val="2"/>
      </rPr>
      <t>(Bio, regionaler &amp; fairer Einkauf, etc.)</t>
    </r>
  </si>
  <si>
    <r>
      <t xml:space="preserve">6. Ressourcenmanagement
</t>
    </r>
    <r>
      <rPr>
        <sz val="12"/>
        <color theme="1"/>
        <rFont val="Arial"/>
        <family val="2"/>
      </rPr>
      <t>(Energieeffizienz, etc.)</t>
    </r>
  </si>
  <si>
    <r>
      <t xml:space="preserve">7. Abfallmanagement
</t>
    </r>
    <r>
      <rPr>
        <sz val="12"/>
        <color theme="1"/>
        <rFont val="Arial"/>
        <family val="2"/>
      </rPr>
      <t>(Vermeidung von Abfall und Umweltbelastungen, etc.)</t>
    </r>
  </si>
  <si>
    <r>
      <t xml:space="preserve">8. Kommunikation
</t>
    </r>
    <r>
      <rPr>
        <sz val="12"/>
        <color theme="1"/>
        <rFont val="Arial"/>
        <family val="2"/>
      </rPr>
      <t>(Erfolgreiche Kommunikation, etc.)</t>
    </r>
  </si>
  <si>
    <r>
      <t xml:space="preserve">9. Sonstige
</t>
    </r>
    <r>
      <rPr>
        <sz val="12"/>
        <color theme="1"/>
        <rFont val="Arial"/>
        <family val="2"/>
      </rPr>
      <t xml:space="preserve">(weitere mögliche Kategorien) </t>
    </r>
  </si>
  <si>
    <t>Gesamterfüllungsgrad</t>
  </si>
  <si>
    <t>Dropdownauswahl Gesamtergebnisse</t>
  </si>
  <si>
    <t>Bitte wählen…</t>
  </si>
  <si>
    <t>Im Prozess</t>
  </si>
  <si>
    <t>Noch nicht begonnen</t>
  </si>
  <si>
    <t>Suchkriterium für Verbesserungsprogramm --&gt;</t>
  </si>
  <si>
    <t>x</t>
  </si>
  <si>
    <t>Suchkriterium für Reiter "Verbesserungsvorschläge" --&gt;</t>
  </si>
  <si>
    <t>Leere Vorlage für WENN-Funktion  --&gt;</t>
  </si>
  <si>
    <t xml:space="preserve">       </t>
  </si>
  <si>
    <t>Wert der Radiobuttons</t>
  </si>
  <si>
    <t>Wert der Priorisierung</t>
  </si>
  <si>
    <t>Unser Unternehmen  hat schriftlich festgehaltene Leitsätze,  eine Unternehmensphilosophie oder einen Unternehmenskodex, die unseren Ansatz in Bezug zur Nachhaltigkeit konkret formuliert</t>
  </si>
  <si>
    <t>Leitsätze, Unternehmensphilosophie oder Unternehmenskodex, die Bezug zur Nachhaltigkeit haben, formulieren</t>
  </si>
  <si>
    <t>Leitsätze mit dem Team abstimmen</t>
  </si>
  <si>
    <t>Leitlinien auf der Webseite veröffentlichen</t>
  </si>
  <si>
    <t>Ansprechpartner für Nachhaltigkeits-Themen</t>
  </si>
  <si>
    <t>Wir haben eine Person benannt, die als Ansprechpartner für alle Aspekte der Nachhaltigket fungiert sowie die internen Nachhaltigkeits-Aufgaben koordiniert.</t>
  </si>
  <si>
    <t>Verantwortliche Personen benennen, die als Ansprechpartner*in für alle Aspekte der Nachhaltigket fungiert sowie die internen Nachhaltigkeits-Aufgaben koordiniert.</t>
  </si>
  <si>
    <t>Stellenbeschreibung für Verantwortliche*n für Nachhaltigkeit erstellen</t>
  </si>
  <si>
    <t>Verantwortungsbereich im Organigramm verankern</t>
  </si>
  <si>
    <t>Zeitliche Ressourcen für Nachhaltigkeitsverantwortliche*n festlegen</t>
  </si>
  <si>
    <t>Schulungsplan für Nachhaltigkeitsverantwortliche*n definieren</t>
  </si>
  <si>
    <t>Vorschlagswesen im Unternehmen etablieren</t>
  </si>
  <si>
    <t>Verbesserungsvorschläge durch finanzielle oder sonstige Anreizsysteme etablieren</t>
  </si>
  <si>
    <t>Wir haben mindestens eine/ n Mitarbeitende/n.</t>
  </si>
  <si>
    <t>Angebot fester Verträge für Mitarbeitende</t>
  </si>
  <si>
    <t>Schulung zur Sicherheit am Arbeitsplatz anbieten</t>
  </si>
  <si>
    <t>Arbeitszeitmodelle entwickeln und unter Berücksichtigung der persönlichen Bedürfnisse der Mitarbeitenden organisieren</t>
  </si>
  <si>
    <t xml:space="preserve">Förderung von Frauen für Führungspositionen </t>
  </si>
  <si>
    <t>Wir bieten allen Mitarbeitenden die Möglichkeit ein mal pro Jahr an Schulungen zu Themen der nachhaltigen Entiwicklung" teillzunehmen</t>
  </si>
  <si>
    <t>Plan für Nachhaltigkeitsschulungen erstellen</t>
  </si>
  <si>
    <t>Angebot von Weiterbildungsmöglichkeiten ermöglichen</t>
  </si>
  <si>
    <t>Wir bieten  Ausbildungsplätze an</t>
  </si>
  <si>
    <t>Angebot von Ausbildungsplätze ermöglichen</t>
  </si>
  <si>
    <t>Gesundheit der Mitarbeitenden fördern</t>
  </si>
  <si>
    <t>Wir haben für Mitarbetende Erleichterungen zur Anreise mit öffentlichen Verkehrsmitteln</t>
  </si>
  <si>
    <t>Erleichterungen zur An- und Abreise mit öffentlichen Verkehrsmitteln anbieten</t>
  </si>
  <si>
    <t>Wir beschäftigen  Menschen mit geistigen oder körperlichen Beeinträchtigungen</t>
  </si>
  <si>
    <t>Beschäftigung von Menschen mit geistigen oder körperlichen Beeinträchtigungen analysieren</t>
  </si>
  <si>
    <t>Wir führen jährliche Mitarbetendenbefragung durch</t>
  </si>
  <si>
    <t>Jährliche Mitarbeitendenbefragungen durchführen</t>
  </si>
  <si>
    <t>Wir  informieren auf unsere Webseite an erster Stelle über die Anreise mit Bus und Bahn</t>
  </si>
  <si>
    <t>Informationen zur An- und Abreise mit Bus und Bahn auf der Website</t>
  </si>
  <si>
    <t>Homepage mit den Bus- und Bahnfahrplänen der relevanten Anbieter vernetzen</t>
  </si>
  <si>
    <t>Informationen zu Gepäcktransport mit der Deutschen Bahn bereitstellen</t>
  </si>
  <si>
    <t>Mitarbeitende zu sanfter An- und Abreise schulen</t>
  </si>
  <si>
    <t xml:space="preserve">Wir geben  sonstige Vergünstigungen oder Vorteile für Gäste, die mit dem ÖV angereist sind (z.B. Zimmer-Upgrade, vergünstigte Preise etc.) </t>
  </si>
  <si>
    <t>Konzept zu Vergünstigungen für Gäste die mit ÖV an- und abreisen entwickeln</t>
  </si>
  <si>
    <t>Materialien-Verleih für Familien und Gästegruppen mit besonderen Bedürfnissen anbieten</t>
  </si>
  <si>
    <t>Beteiligung an regionalen Maßnahmen zur umweltfreundlichen Mobilität</t>
  </si>
  <si>
    <t>Verzicht auf eigenen Dienstwagen und Analyse von Alternativen</t>
  </si>
  <si>
    <t>In unserem Unternehmen gibt es Leitfäden, Richtlinien o.Ä mit konkreten Kriterien  zum nachhaltigen Einkauf</t>
  </si>
  <si>
    <t>Kriterien zum nachhaltigen Einkauf entwickeln</t>
  </si>
  <si>
    <t>Wir setzen  insgesamt bevorzugt natürliche und umweltfreundliche Materialien im Mobiliar (Büro, Zimmer etc.) ein</t>
  </si>
  <si>
    <t>Recherche zu umweltfreundlichem Mobiliar machen</t>
  </si>
  <si>
    <t>Ansagen zu Verzicht auf Materialien aus Tropenholz</t>
  </si>
  <si>
    <t>Wir bevorzugen  ökologisch angebaute Lebensmittel</t>
  </si>
  <si>
    <t>Liste ökologisch angebauter Lebensmittel erstellen</t>
  </si>
  <si>
    <t>Wir bevorzugen  Händler und Lieferanten aus der direkten Region</t>
  </si>
  <si>
    <t>Liste von regionalen Händler und Lieferanten erstellen</t>
  </si>
  <si>
    <t>Verträge mit Liefereranten</t>
  </si>
  <si>
    <t xml:space="preserve">Beteiligung am Netzwerk zur Förderung der regionalen Wirtschaft </t>
  </si>
  <si>
    <t>Regionale Lieferentanten und Produkte erkunden</t>
  </si>
  <si>
    <t>Liste der Einwegmaterialien erstellen und diese ersetzen</t>
  </si>
  <si>
    <t>Regelmäßige Prüfungen der Klimaanlagen und Kühlaggregate organisieren</t>
  </si>
  <si>
    <t>Wir haben  bereits auf LED Beleuchtung umgestellt – vor allem in den Bereichen mit längeren Beleuchtungszeiten (z. B. Büroräume, Küchen etc.)</t>
  </si>
  <si>
    <t>Auf LED Beleuchtung umstellen, wenn Ersatz ansteht</t>
  </si>
  <si>
    <t>Wir setzen  Bewegungsmelder in Bereichen mit kurzer Beleuchtungszeit ein (z.B. Flure)</t>
  </si>
  <si>
    <t xml:space="preserve">Einsatz von Bewegungsmeldern </t>
  </si>
  <si>
    <t>Heizungsanlage regulieren</t>
  </si>
  <si>
    <t>Bei Ersatz alter Geräte, schaffen wir  neue Elektrogeräte immer mit den Effizienzklassen A++ oder A+++ an</t>
  </si>
  <si>
    <t>Bei Ersatz von Elektrogeräten, solche mit Effizienzklasse A++ oder A+++ bevorzugen</t>
  </si>
  <si>
    <t>Wir beziehen  Ökostrom</t>
  </si>
  <si>
    <t>Auf Ökostrom umstellen</t>
  </si>
  <si>
    <t>Wir überprüfen die Laufzeiten unserer Lüftungsanlage und schalten diese z. B. nachts ab, sofern sie nicht benötigt werden</t>
  </si>
  <si>
    <t>Lüftungsanlage auf automatisches Ausschalten nachts einstellen</t>
  </si>
  <si>
    <t>Informationen zu erneuerbaren Energien einholen</t>
  </si>
  <si>
    <t>Wir drucken, kopieren und beschreiben  grundsätzlich doppelseitig</t>
  </si>
  <si>
    <t>Doppelseitigen Druck auf automatisch einstellen</t>
  </si>
  <si>
    <t>Wir vermeiden  unnötige Ausdrucke</t>
  </si>
  <si>
    <t>Unnötige Ausdrucke vermeiden</t>
  </si>
  <si>
    <t>Wir bedrucken  für den „Hausgebrauch“ Rückseiten nicht mehr benötigter Dokumente</t>
  </si>
  <si>
    <t>Nicht bedruckte Rückseite von gedruckten Dokumenten für den Hausgebrauch benutzen</t>
  </si>
  <si>
    <t>Wir versenden generell Rechnungen &amp; andere Unterlagen per Email</t>
  </si>
  <si>
    <t>Auf digitalen Versand von Rechnungen und Unterlagen umstellen</t>
  </si>
  <si>
    <t>Wir nutzen  Recyclingpapier oder Papier aus nachhaltiger Forstwirtschaft</t>
  </si>
  <si>
    <t>Auf Recyclingpapier oder Papier aus nachhaltiger Forstwirtschaft umstellen</t>
  </si>
  <si>
    <t>Prospekte und Flyer zum downloaden auf der Internetseite bereitstellen</t>
  </si>
  <si>
    <t>Vermeidung von Abfall und Umweltbelastung</t>
  </si>
  <si>
    <t>Auf Abfalltrennung achten und Rahmenbedingungen dafür schaffen</t>
  </si>
  <si>
    <t xml:space="preserve">Wir achten  auf möglichst wenig und umweltschonende Verpackungen und stellen hierfür Listen und Tipps zusammen </t>
  </si>
  <si>
    <t>Reduktion von Verpackungen</t>
  </si>
  <si>
    <t>Wir informieren unseren  Gästen zur Müllvermeidung und allgemeiner Umgang mit Abfall</t>
  </si>
  <si>
    <t>Informationen zu Müllvermeidung und allgemeinen Umgang mit Abfall den Gästen zur Verfügung stellen</t>
  </si>
  <si>
    <t>Recycling-Hygienepapier verwenden</t>
  </si>
  <si>
    <t>Wir informieren  Gäste und Mitarbeitende über  Möglichkeiten der Reduzierung von Umweltverschmutzung und der Müllvermeidung</t>
  </si>
  <si>
    <t>Gäste und Mitarbeitende über Möglichkeiten der Reduzieurng von Umweltverschmutzung und Müll</t>
  </si>
  <si>
    <t xml:space="preserve">Wir bevorzugen  grundsätzlich zertifizierte Produkte </t>
  </si>
  <si>
    <t>Informationen zu zertifizierten Produkten einholen</t>
  </si>
  <si>
    <t>Wir verwenden  biologisch abbaubare Wasch-, Putz- und Pflegemitteln ohne Mikroplastik und anderen Kunststoffen</t>
  </si>
  <si>
    <t>Wasch-, Putz- und Pflegemittel ohne Mikroplastik und anderen Kunststoffen verwenden</t>
  </si>
  <si>
    <t>Wir kommunizieren aktiv unsere erreichten Erfolge im Bereich Nachhaltigkeit (z. B. Nutzung von Ökostrom, eigene Solaranlage, erreichte Minderung des Energie- und Wasserverbrauchs, …)</t>
  </si>
  <si>
    <t>Informationen zu Nachhaltigkeitsaktivitäten aufbereiten und Gästen und Kunden zur Verfügung stellen</t>
  </si>
  <si>
    <t>Wir haben im Betrieb eine zentrale Stelle, an der aktiv unsere Nachhaltigkeitsaktivitäten und gegebenenfalls unsere  Auszeichnungen kommunizieren (Grüne Infotafel, Rezeption, Lobby, …)</t>
  </si>
  <si>
    <t>Zentrale Informationsstelle (Infotafel, Rezeption) einrichten</t>
  </si>
  <si>
    <t>Wir organisieren spezielle Events für Gäste und Mitarbeitenden mit dem Thema Nachhaltigkeit (Beispiele: Führung hinter die Kulissen, Weltumwelttag, Besuch von Lieferanten, …)</t>
  </si>
  <si>
    <t>Tag der offenen Türen organisieren</t>
  </si>
  <si>
    <t>Wir thematisieren  Nachhaltigkeitsthemen  in unserem Teamsitzungen</t>
  </si>
  <si>
    <t>Nachhaltigkeit in den Team-Sitzungen thematisieren</t>
  </si>
  <si>
    <t>Bei Stellenausschreibungen über unser Nachhaltigkeitsengagement berichten</t>
  </si>
  <si>
    <t>Beteiligung an Wettbewerben</t>
  </si>
  <si>
    <t>Wir kommunizieren unsere  nachhaltigen Angebote an den regionalen Tourismusverband</t>
  </si>
  <si>
    <t>Informationen zu unseren Nachhaltigkeitsaktivitäten mit dem Tourismusverband teilen</t>
  </si>
  <si>
    <t>Bei Ersatz alter Geräte, schaffen wir neue Elektrogeräte immer mit den Effizienzklassen A oder B an</t>
  </si>
  <si>
    <r>
      <t xml:space="preserve">Erfüllungsgrad
</t>
    </r>
    <r>
      <rPr>
        <sz val="8"/>
        <color theme="1"/>
        <rFont val="Arial"/>
        <family val="2"/>
      </rPr>
      <t>Fortschritt in 0 - 100</t>
    </r>
    <r>
      <rPr>
        <b/>
        <sz val="12"/>
        <color theme="1"/>
        <rFont val="Arial"/>
        <family val="2"/>
      </rPr>
      <t xml:space="preserve"> </t>
    </r>
  </si>
  <si>
    <t>Musterfirma</t>
  </si>
  <si>
    <t>Verantwortliche*r</t>
  </si>
  <si>
    <t xml:space="preserve">CO2-Äquivalent (kg)
Tragen Sie hier den Emissionsfaktor Ihres extern bezogenen Stroms ein. Den Wert finden Sie auf Ihrer Stromrechung oder kontaktieren Sie direkt Ihren Stromanbieter. </t>
  </si>
  <si>
    <t>nicht anwendbar</t>
  </si>
  <si>
    <r>
      <t xml:space="preserve">Aktivität
</t>
    </r>
    <r>
      <rPr>
        <sz val="8"/>
        <color theme="1"/>
        <rFont val="Arial"/>
        <family val="2"/>
      </rPr>
      <t>(Wenn Sie mehr Platz benötigen, können Sie mehr Zeilen einfügen)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</si>
</sst>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b/>
      <sz val="11"/>
      <color theme="1"/>
      <name val="Calibri"/>
      <family val="2"/>
      <scheme val="minor"/>
    </font>
    <font>
      <b/>
      <sz val="10"/>
      <color theme="1"/>
      <name val="Arial"/>
      <family val="2"/>
    </font>
    <font>
      <b/>
      <sz val="10"/>
      <name val="Arial"/>
      <family val="2"/>
    </font>
    <font>
      <sz val="10"/>
      <name val="Arial"/>
      <family val="2"/>
    </font>
    <font>
      <sz val="10"/>
      <color theme="1"/>
      <name val="Arial"/>
      <family val="2"/>
    </font>
    <font>
      <sz val="10"/>
      <color rgb="FFFF0000"/>
      <name val="Arial"/>
      <family val="2"/>
    </font>
    <font>
      <b/>
      <sz val="8"/>
      <color theme="1"/>
      <name val="Arial"/>
      <family val="2"/>
    </font>
    <font>
      <b/>
      <sz val="9"/>
      <color theme="1"/>
      <name val="Arial"/>
      <family val="2"/>
    </font>
    <font>
      <sz val="8"/>
      <color theme="1" tint="0.249977111117893"/>
      <name val="Arial"/>
      <family val="2"/>
    </font>
    <font>
      <sz val="8"/>
      <name val="Calibri"/>
      <family val="2"/>
      <scheme val="minor"/>
    </font>
    <font>
      <b/>
      <sz val="18"/>
      <color theme="1"/>
      <name val="Calibri"/>
      <family val="2"/>
      <scheme val="minor"/>
    </font>
    <font>
      <b/>
      <u/>
      <sz val="8"/>
      <color theme="1"/>
      <name val="Arial"/>
      <family val="2"/>
    </font>
    <font>
      <b/>
      <sz val="14"/>
      <color theme="1" tint="0.34998626667073579"/>
      <name val="Arial"/>
      <family val="2"/>
    </font>
    <font>
      <b/>
      <sz val="14"/>
      <color theme="0"/>
      <name val="Arial"/>
      <family val="2"/>
    </font>
    <font>
      <b/>
      <sz val="10"/>
      <color theme="0"/>
      <name val="Arial"/>
      <family val="2"/>
    </font>
    <font>
      <sz val="10"/>
      <color theme="0"/>
      <name val="Arial"/>
      <family val="2"/>
    </font>
    <font>
      <i/>
      <sz val="10"/>
      <color indexed="10"/>
      <name val="Arial"/>
      <family val="2"/>
    </font>
    <font>
      <sz val="11"/>
      <color theme="1"/>
      <name val="Calibri"/>
      <family val="2"/>
      <scheme val="minor"/>
    </font>
    <font>
      <sz val="11"/>
      <color theme="1"/>
      <name val="Arial"/>
      <family val="2"/>
    </font>
    <font>
      <b/>
      <sz val="11"/>
      <color theme="1"/>
      <name val="Arial"/>
      <family val="2"/>
    </font>
    <font>
      <b/>
      <sz val="14"/>
      <color theme="1"/>
      <name val="Arial"/>
      <family val="2"/>
    </font>
    <font>
      <b/>
      <sz val="10"/>
      <color theme="0" tint="-4.9989318521683403E-2"/>
      <name val="Arial"/>
      <family val="2"/>
    </font>
    <font>
      <sz val="14"/>
      <color theme="1"/>
      <name val="Arial"/>
      <family val="2"/>
    </font>
    <font>
      <b/>
      <sz val="11"/>
      <name val="Calibri"/>
      <family val="2"/>
      <scheme val="minor"/>
    </font>
    <font>
      <b/>
      <sz val="10"/>
      <color theme="0" tint="-0.34998626667073579"/>
      <name val="Arial"/>
      <family val="2"/>
    </font>
    <font>
      <sz val="8"/>
      <color theme="1"/>
      <name val="Arial"/>
      <family val="2"/>
    </font>
    <font>
      <b/>
      <sz val="14"/>
      <color rgb="FFFF0000"/>
      <name val="Calibri"/>
      <family val="2"/>
      <scheme val="minor"/>
    </font>
    <font>
      <sz val="12"/>
      <color theme="1"/>
      <name val="Arial"/>
      <family val="2"/>
    </font>
    <font>
      <b/>
      <sz val="12"/>
      <color theme="1"/>
      <name val="Arial"/>
      <family val="2"/>
    </font>
    <font>
      <i/>
      <sz val="11"/>
      <color theme="1"/>
      <name val="Arial"/>
      <family val="2"/>
    </font>
    <font>
      <b/>
      <i/>
      <sz val="10"/>
      <color theme="1"/>
      <name val="Arial"/>
      <family val="2"/>
    </font>
    <font>
      <u/>
      <sz val="11"/>
      <color theme="10"/>
      <name val="Calibri"/>
      <family val="2"/>
      <scheme val="minor"/>
    </font>
    <font>
      <sz val="11"/>
      <color theme="0"/>
      <name val="Arial"/>
      <family val="2"/>
    </font>
    <font>
      <sz val="11"/>
      <color theme="0" tint="-0.34998626667073579"/>
      <name val="Arial"/>
      <family val="2"/>
    </font>
    <font>
      <u/>
      <sz val="11"/>
      <color rgb="FFD10A05"/>
      <name val="Arial"/>
      <family val="2"/>
    </font>
    <font>
      <b/>
      <sz val="14"/>
      <color rgb="FFD10A05"/>
      <name val="Arial"/>
      <family val="2"/>
    </font>
    <font>
      <i/>
      <sz val="11"/>
      <color rgb="FF0070C0"/>
      <name val="Arial"/>
      <family val="2"/>
    </font>
    <font>
      <i/>
      <sz val="11"/>
      <color theme="0"/>
      <name val="Arial"/>
      <family val="2"/>
    </font>
    <font>
      <sz val="11"/>
      <color theme="0" tint="-4.9989318521683403E-2"/>
      <name val="Arial"/>
      <family val="2"/>
    </font>
    <font>
      <i/>
      <sz val="11"/>
      <color theme="0" tint="-4.9989318521683403E-2"/>
      <name val="Arial"/>
      <family val="2"/>
    </font>
    <font>
      <i/>
      <sz val="11"/>
      <color theme="0" tint="-0.34998626667073579"/>
      <name val="Arial"/>
      <family val="2"/>
    </font>
    <font>
      <sz val="9"/>
      <color theme="1"/>
      <name val="Arial"/>
      <family val="2"/>
    </font>
    <font>
      <sz val="16"/>
      <color theme="1"/>
      <name val="Arial"/>
      <family val="2"/>
    </font>
    <font>
      <b/>
      <sz val="16"/>
      <color theme="1"/>
      <name val="Arial"/>
      <family val="2"/>
    </font>
    <font>
      <b/>
      <sz val="14"/>
      <color rgb="FFF22435"/>
      <name val="Arial"/>
      <family val="2"/>
    </font>
    <font>
      <b/>
      <sz val="14"/>
      <name val="Arial"/>
      <family val="2"/>
    </font>
    <font>
      <sz val="14"/>
      <name val="Arial"/>
      <family val="2"/>
    </font>
    <font>
      <b/>
      <sz val="20"/>
      <color theme="0"/>
      <name val="Arial"/>
      <family val="2"/>
    </font>
    <font>
      <sz val="11"/>
      <name val="Arial"/>
      <family val="2"/>
    </font>
    <font>
      <b/>
      <sz val="20"/>
      <name val="Arial"/>
      <family val="2"/>
    </font>
    <font>
      <b/>
      <sz val="18"/>
      <color theme="1"/>
      <name val="Arial"/>
      <family val="2"/>
    </font>
    <font>
      <sz val="8"/>
      <color rgb="FF000000"/>
      <name val="Segoe UI"/>
      <family val="2"/>
    </font>
    <font>
      <b/>
      <sz val="10"/>
      <color indexed="16"/>
      <name val="Segoe UI"/>
      <family val="2"/>
    </font>
    <font>
      <sz val="10"/>
      <color theme="0" tint="-4.9989318521683403E-2"/>
      <name val="Arial"/>
      <family val="2"/>
    </font>
    <font>
      <b/>
      <sz val="20"/>
      <color theme="0" tint="-4.9989318521683403E-2"/>
      <name val="Arial"/>
      <family val="2"/>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8689F"/>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7F7F7"/>
        <bgColor indexed="64"/>
      </patternFill>
    </fill>
    <fill>
      <patternFill patternType="solid">
        <fgColor theme="1"/>
        <bgColor indexed="64"/>
      </patternFill>
    </fill>
    <fill>
      <patternFill patternType="solid">
        <fgColor theme="2" tint="-9.9978637043366805E-2"/>
        <bgColor indexed="64"/>
      </patternFill>
    </fill>
  </fills>
  <borders count="6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style="thin">
        <color theme="9" tint="-0.249977111117893"/>
      </left>
      <right/>
      <top/>
      <bottom style="thin">
        <color theme="1" tint="0.34998626667073579"/>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0" tint="-0.499984740745262"/>
      </bottom>
      <diagonal/>
    </border>
    <border>
      <left/>
      <right style="thin">
        <color theme="0" tint="-0.499984740745262"/>
      </right>
      <top style="thin">
        <color theme="1" tint="0.34998626667073579"/>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tint="0.499984740745262"/>
      </left>
      <right/>
      <top/>
      <bottom/>
      <diagonal/>
    </border>
    <border>
      <left style="medium">
        <color indexed="64"/>
      </left>
      <right/>
      <top/>
      <bottom/>
      <diagonal/>
    </border>
  </borders>
  <cellStyleXfs count="3">
    <xf numFmtId="0" fontId="0" fillId="0" borderId="0"/>
    <xf numFmtId="9" fontId="18" fillId="0" borderId="0" applyFont="0" applyFill="0" applyBorder="0" applyAlignment="0" applyProtection="0"/>
    <xf numFmtId="0" fontId="32" fillId="0" borderId="0" applyNumberFormat="0" applyFill="0" applyBorder="0" applyAlignment="0" applyProtection="0"/>
  </cellStyleXfs>
  <cellXfs count="320">
    <xf numFmtId="0" fontId="0" fillId="0" borderId="0" xfId="0"/>
    <xf numFmtId="0" fontId="0" fillId="4" borderId="3" xfId="0" applyFill="1" applyBorder="1"/>
    <xf numFmtId="0" fontId="0" fillId="0" borderId="0" xfId="0" applyAlignment="1">
      <alignment vertical="center"/>
    </xf>
    <xf numFmtId="0" fontId="7" fillId="3" borderId="5" xfId="0" applyFont="1" applyFill="1" applyBorder="1" applyAlignment="1">
      <alignment wrapText="1"/>
    </xf>
    <xf numFmtId="0" fontId="1" fillId="0" borderId="0" xfId="0" applyFont="1" applyAlignment="1">
      <alignment horizontal="center" vertical="center" wrapText="1"/>
    </xf>
    <xf numFmtId="0" fontId="5" fillId="2"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vertical="center" wrapText="1"/>
    </xf>
    <xf numFmtId="0" fontId="4" fillId="0" borderId="6" xfId="0" applyFont="1" applyBorder="1" applyAlignment="1">
      <alignment horizontal="justify" vertical="center" wrapText="1"/>
    </xf>
    <xf numFmtId="0" fontId="7" fillId="3" borderId="2" xfId="0" applyFont="1" applyFill="1" applyBorder="1" applyAlignment="1">
      <alignment wrapText="1"/>
    </xf>
    <xf numFmtId="0" fontId="0" fillId="4" borderId="7" xfId="0" applyFill="1" applyBorder="1"/>
    <xf numFmtId="0" fontId="0" fillId="0" borderId="0" xfId="0" applyAlignment="1">
      <alignment wrapText="1"/>
    </xf>
    <xf numFmtId="0" fontId="3" fillId="3" borderId="9" xfId="0" applyFont="1" applyFill="1" applyBorder="1" applyAlignment="1">
      <alignment horizontal="left" vertical="center" wrapText="1"/>
    </xf>
    <xf numFmtId="0" fontId="3" fillId="3" borderId="9" xfId="0" applyFont="1" applyFill="1" applyBorder="1" applyAlignment="1">
      <alignment horizontal="center" vertical="center" textRotation="90" wrapText="1"/>
    </xf>
    <xf numFmtId="49" fontId="4" fillId="9" borderId="9" xfId="0" applyNumberFormat="1" applyFont="1" applyFill="1" applyBorder="1" applyAlignment="1">
      <alignment horizontal="left" vertical="center" wrapText="1"/>
    </xf>
    <xf numFmtId="0" fontId="6" fillId="9" borderId="9" xfId="0" applyFont="1" applyFill="1" applyBorder="1" applyAlignment="1">
      <alignment horizontal="left" vertical="center" wrapText="1"/>
    </xf>
    <xf numFmtId="0" fontId="2" fillId="9" borderId="9" xfId="0" applyFont="1" applyFill="1" applyBorder="1" applyAlignment="1">
      <alignment horizontal="left" vertical="center" wrapText="1"/>
    </xf>
    <xf numFmtId="49" fontId="4" fillId="9" borderId="10" xfId="0" applyNumberFormat="1" applyFont="1" applyFill="1" applyBorder="1" applyAlignment="1">
      <alignment horizontal="left" vertical="center" wrapText="1"/>
    </xf>
    <xf numFmtId="0" fontId="5" fillId="9" borderId="10"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3" fillId="3" borderId="10" xfId="0" applyFont="1" applyFill="1" applyBorder="1"/>
    <xf numFmtId="0" fontId="3" fillId="3" borderId="10" xfId="0" applyFont="1" applyFill="1" applyBorder="1" applyAlignment="1">
      <alignment horizontal="center" vertical="center" wrapText="1"/>
    </xf>
    <xf numFmtId="0" fontId="3" fillId="3" borderId="10" xfId="0" applyFont="1" applyFill="1" applyBorder="1" applyAlignment="1">
      <alignment horizontal="center" vertical="center" textRotation="90" wrapText="1"/>
    </xf>
    <xf numFmtId="0" fontId="3" fillId="3" borderId="10"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13" fillId="3" borderId="0" xfId="0" applyFont="1" applyFill="1"/>
    <xf numFmtId="0" fontId="14" fillId="3" borderId="0" xfId="0" applyFont="1" applyFill="1"/>
    <xf numFmtId="0" fontId="2" fillId="3" borderId="10" xfId="0" applyFont="1" applyFill="1" applyBorder="1"/>
    <xf numFmtId="0" fontId="2" fillId="3" borderId="13" xfId="0" applyFont="1" applyFill="1" applyBorder="1"/>
    <xf numFmtId="0" fontId="5" fillId="3" borderId="10" xfId="0" applyFont="1" applyFill="1" applyBorder="1"/>
    <xf numFmtId="0" fontId="5" fillId="3" borderId="10" xfId="0" applyFont="1" applyFill="1" applyBorder="1" applyAlignment="1">
      <alignment horizontal="center" vertical="center"/>
    </xf>
    <xf numFmtId="49" fontId="4" fillId="9" borderId="10" xfId="0" applyNumberFormat="1" applyFont="1" applyFill="1" applyBorder="1" applyAlignment="1">
      <alignment horizontal="center" vertical="center" wrapText="1"/>
    </xf>
    <xf numFmtId="0" fontId="4" fillId="9" borderId="10" xfId="0" applyFont="1" applyFill="1" applyBorder="1" applyAlignment="1">
      <alignment horizontal="center" vertical="center" wrapText="1"/>
    </xf>
    <xf numFmtId="0" fontId="8" fillId="3" borderId="10" xfId="0" applyFont="1" applyFill="1" applyBorder="1"/>
    <xf numFmtId="0" fontId="3" fillId="3" borderId="15" xfId="0" applyFont="1" applyFill="1" applyBorder="1" applyAlignment="1">
      <alignment horizontal="center" vertical="center" textRotation="90" wrapText="1"/>
    </xf>
    <xf numFmtId="49" fontId="4" fillId="10" borderId="10"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4" fillId="10" borderId="10" xfId="0" applyFont="1" applyFill="1" applyBorder="1" applyAlignment="1">
      <alignment horizontal="center" vertical="center" wrapText="1"/>
    </xf>
    <xf numFmtId="0" fontId="0" fillId="0" borderId="0" xfId="0" applyAlignment="1">
      <alignment horizontal="center" vertical="center"/>
    </xf>
    <xf numFmtId="0" fontId="7" fillId="3" borderId="17" xfId="0" applyFont="1" applyFill="1" applyBorder="1" applyAlignment="1">
      <alignment horizontal="center" wrapText="1"/>
    </xf>
    <xf numFmtId="9" fontId="21" fillId="3" borderId="0" xfId="1" applyFont="1" applyFill="1"/>
    <xf numFmtId="0" fontId="19" fillId="3" borderId="0" xfId="0" applyFont="1" applyFill="1"/>
    <xf numFmtId="0" fontId="19" fillId="9" borderId="0" xfId="0" applyFont="1" applyFill="1"/>
    <xf numFmtId="0" fontId="19" fillId="8" borderId="0" xfId="0" applyFont="1" applyFill="1"/>
    <xf numFmtId="0" fontId="5" fillId="0" borderId="6" xfId="0" applyFont="1" applyBorder="1" applyAlignment="1">
      <alignment vertical="center" wrapText="1"/>
    </xf>
    <xf numFmtId="0" fontId="19" fillId="3" borderId="0" xfId="0" applyFont="1" applyFill="1" applyAlignment="1">
      <alignment wrapText="1"/>
    </xf>
    <xf numFmtId="1" fontId="19" fillId="3" borderId="0" xfId="0" applyNumberFormat="1" applyFont="1" applyFill="1"/>
    <xf numFmtId="1" fontId="20" fillId="3" borderId="0" xfId="0" applyNumberFormat="1" applyFont="1" applyFill="1" applyAlignment="1">
      <alignment horizontal="center"/>
    </xf>
    <xf numFmtId="1" fontId="19" fillId="3" borderId="0" xfId="0" applyNumberFormat="1" applyFont="1" applyFill="1" applyAlignment="1">
      <alignment horizontal="center"/>
    </xf>
    <xf numFmtId="1" fontId="19" fillId="3" borderId="0" xfId="0" applyNumberFormat="1" applyFont="1" applyFill="1" applyAlignment="1">
      <alignment horizontal="center" vertical="center"/>
    </xf>
    <xf numFmtId="1" fontId="19" fillId="9" borderId="0" xfId="0" applyNumberFormat="1" applyFont="1" applyFill="1"/>
    <xf numFmtId="1" fontId="19" fillId="8" borderId="0" xfId="0" applyNumberFormat="1" applyFont="1" applyFill="1"/>
    <xf numFmtId="0" fontId="1" fillId="5" borderId="4" xfId="0" applyFont="1" applyFill="1" applyBorder="1" applyAlignment="1">
      <alignment horizontal="center" vertical="center" wrapText="1"/>
    </xf>
    <xf numFmtId="0" fontId="11" fillId="5" borderId="0" xfId="0" applyFont="1" applyFill="1" applyAlignment="1">
      <alignment horizontal="center" vertical="center"/>
    </xf>
    <xf numFmtId="0" fontId="2" fillId="3" borderId="3" xfId="0" applyFont="1" applyFill="1" applyBorder="1"/>
    <xf numFmtId="0" fontId="3" fillId="3" borderId="1" xfId="0" applyFont="1" applyFill="1" applyBorder="1"/>
    <xf numFmtId="0" fontId="4" fillId="4" borderId="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3" xfId="0" applyFill="1" applyBorder="1" applyAlignment="1">
      <alignment wrapText="1"/>
    </xf>
    <xf numFmtId="49" fontId="4" fillId="0" borderId="3" xfId="0" applyNumberFormat="1" applyFont="1" applyBorder="1" applyAlignment="1">
      <alignment horizontal="left" vertical="center" wrapText="1"/>
    </xf>
    <xf numFmtId="0" fontId="0" fillId="0" borderId="3" xfId="0" applyBorder="1" applyAlignment="1">
      <alignment wrapText="1"/>
    </xf>
    <xf numFmtId="0" fontId="2" fillId="4" borderId="6" xfId="0" applyFont="1" applyFill="1" applyBorder="1" applyAlignment="1">
      <alignment horizontal="left" vertical="center" wrapText="1"/>
    </xf>
    <xf numFmtId="0" fontId="2" fillId="3" borderId="3" xfId="0" applyFont="1" applyFill="1" applyBorder="1" applyAlignment="1">
      <alignment vertical="center"/>
    </xf>
    <xf numFmtId="0" fontId="3" fillId="3" borderId="6" xfId="0" applyFont="1" applyFill="1" applyBorder="1" applyAlignment="1">
      <alignment vertical="center"/>
    </xf>
    <xf numFmtId="0" fontId="7" fillId="3" borderId="3" xfId="0" applyFont="1" applyFill="1" applyBorder="1" applyAlignment="1">
      <alignment wrapText="1"/>
    </xf>
    <xf numFmtId="0" fontId="5" fillId="4" borderId="3" xfId="0" applyFont="1" applyFill="1" applyBorder="1" applyAlignment="1">
      <alignment horizontal="left" vertical="center" wrapText="1"/>
    </xf>
    <xf numFmtId="0" fontId="3" fillId="4" borderId="6" xfId="0" applyFont="1" applyFill="1" applyBorder="1" applyAlignment="1">
      <alignment vertical="center" wrapText="1"/>
    </xf>
    <xf numFmtId="0" fontId="9" fillId="4" borderId="3" xfId="0" applyFont="1" applyFill="1" applyBorder="1" applyAlignment="1">
      <alignment horizontal="left" wrapText="1"/>
    </xf>
    <xf numFmtId="49" fontId="5" fillId="0" borderId="3" xfId="0" applyNumberFormat="1" applyFont="1" applyBorder="1" applyAlignment="1">
      <alignment horizontal="left" vertical="center" wrapText="1"/>
    </xf>
    <xf numFmtId="49" fontId="5" fillId="0" borderId="0" xfId="0" applyNumberFormat="1" applyFont="1"/>
    <xf numFmtId="0" fontId="2" fillId="3" borderId="6" xfId="0" applyFont="1" applyFill="1" applyBorder="1"/>
    <xf numFmtId="0" fontId="3" fillId="3" borderId="6" xfId="0" applyFont="1" applyFill="1" applyBorder="1"/>
    <xf numFmtId="0" fontId="2" fillId="4" borderId="6" xfId="0" applyFont="1" applyFill="1" applyBorder="1" applyAlignment="1">
      <alignment vertical="center" wrapText="1"/>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4" borderId="7" xfId="0" applyFill="1" applyBorder="1" applyProtection="1">
      <protection locked="0"/>
    </xf>
    <xf numFmtId="0" fontId="0" fillId="3" borderId="7" xfId="0" applyFill="1" applyBorder="1" applyProtection="1">
      <protection locked="0"/>
    </xf>
    <xf numFmtId="0" fontId="9" fillId="4" borderId="7"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center" vertical="center" wrapText="1"/>
      <protection locked="0"/>
    </xf>
    <xf numFmtId="0" fontId="0" fillId="3" borderId="7" xfId="0" applyFill="1" applyBorder="1" applyAlignment="1" applyProtection="1">
      <alignment horizontal="center" vertical="center"/>
      <protection locked="0"/>
    </xf>
    <xf numFmtId="0" fontId="21" fillId="3" borderId="0" xfId="0" applyFont="1" applyFill="1" applyAlignment="1">
      <alignment vertical="center"/>
    </xf>
    <xf numFmtId="0" fontId="5" fillId="2"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49" fontId="5" fillId="0" borderId="3" xfId="0" applyNumberFormat="1" applyFont="1" applyBorder="1" applyAlignment="1">
      <alignment vertical="center" wrapText="1"/>
    </xf>
    <xf numFmtId="49" fontId="5" fillId="0" borderId="3" xfId="0" applyNumberFormat="1" applyFont="1" applyBorder="1" applyAlignment="1">
      <alignment vertical="center"/>
    </xf>
    <xf numFmtId="0" fontId="4" fillId="0" borderId="3" xfId="0" applyFont="1" applyBorder="1" applyAlignment="1">
      <alignment horizontal="left" vertical="center" wrapText="1"/>
    </xf>
    <xf numFmtId="0" fontId="15" fillId="3" borderId="0" xfId="0" applyFont="1" applyFill="1"/>
    <xf numFmtId="0" fontId="19" fillId="7" borderId="0" xfId="0" applyFont="1" applyFill="1"/>
    <xf numFmtId="0" fontId="2" fillId="3" borderId="24" xfId="0" applyFont="1" applyFill="1" applyBorder="1"/>
    <xf numFmtId="0" fontId="4" fillId="3" borderId="10" xfId="0" applyFont="1" applyFill="1" applyBorder="1"/>
    <xf numFmtId="0" fontId="4" fillId="3" borderId="10" xfId="0" applyFont="1" applyFill="1" applyBorder="1" applyAlignment="1">
      <alignment horizontal="center" vertical="center"/>
    </xf>
    <xf numFmtId="0" fontId="22" fillId="3" borderId="0" xfId="0" applyFont="1" applyFill="1"/>
    <xf numFmtId="0" fontId="25" fillId="3" borderId="0" xfId="0" applyFont="1" applyFill="1"/>
    <xf numFmtId="0" fontId="5" fillId="3" borderId="0" xfId="0" applyFont="1" applyFill="1" applyAlignment="1">
      <alignment horizontal="left" vertical="center" wrapText="1"/>
    </xf>
    <xf numFmtId="0" fontId="6" fillId="3" borderId="0" xfId="0" applyFont="1" applyFill="1" applyAlignment="1">
      <alignment horizontal="left" vertical="center" wrapText="1"/>
    </xf>
    <xf numFmtId="0" fontId="15" fillId="3" borderId="0" xfId="0" applyFont="1" applyFill="1" applyAlignment="1">
      <alignment horizontal="left" vertical="center" wrapText="1"/>
    </xf>
    <xf numFmtId="0" fontId="3" fillId="3" borderId="10" xfId="0" applyFont="1" applyFill="1" applyBorder="1" applyAlignment="1">
      <alignment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left" vertical="center" wrapText="1"/>
    </xf>
    <xf numFmtId="0" fontId="5" fillId="10" borderId="10" xfId="0" applyFont="1" applyFill="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2" fontId="5" fillId="0" borderId="10" xfId="0" applyNumberFormat="1" applyFont="1" applyBorder="1" applyAlignment="1">
      <alignment horizontal="center" vertical="center" wrapText="1"/>
    </xf>
    <xf numFmtId="0" fontId="4" fillId="3" borderId="10" xfId="0" applyFont="1" applyFill="1" applyBorder="1" applyAlignment="1" applyProtection="1">
      <alignment vertical="center" wrapText="1"/>
      <protection locked="0"/>
    </xf>
    <xf numFmtId="16" fontId="5" fillId="0" borderId="10" xfId="0" applyNumberFormat="1" applyFont="1" applyBorder="1" applyAlignment="1">
      <alignment horizontal="center" vertical="center" wrapText="1"/>
    </xf>
    <xf numFmtId="0" fontId="26" fillId="2" borderId="10" xfId="0" applyFont="1" applyFill="1" applyBorder="1" applyAlignment="1">
      <alignment horizontal="left" vertical="center" wrapText="1"/>
    </xf>
    <xf numFmtId="0" fontId="2" fillId="3" borderId="0" xfId="0" applyFont="1" applyFill="1"/>
    <xf numFmtId="0" fontId="3" fillId="3" borderId="13" xfId="0" applyFont="1" applyFill="1" applyBorder="1" applyAlignment="1">
      <alignment horizontal="center" vertical="center" textRotation="90" wrapText="1"/>
    </xf>
    <xf numFmtId="0" fontId="6" fillId="3" borderId="13" xfId="0" applyFont="1" applyFill="1" applyBorder="1" applyAlignment="1">
      <alignment horizontal="left" vertical="center" wrapText="1"/>
    </xf>
    <xf numFmtId="0" fontId="27" fillId="0" borderId="0" xfId="0" applyFont="1"/>
    <xf numFmtId="0" fontId="20" fillId="0" borderId="0" xfId="0" applyFont="1"/>
    <xf numFmtId="0" fontId="0" fillId="5" borderId="4" xfId="0" applyFill="1" applyBorder="1" applyAlignment="1">
      <alignment wrapText="1"/>
    </xf>
    <xf numFmtId="0" fontId="1" fillId="5" borderId="4" xfId="0" applyFont="1" applyFill="1" applyBorder="1" applyAlignment="1">
      <alignment horizontal="center" vertical="center"/>
    </xf>
    <xf numFmtId="0" fontId="0" fillId="0" borderId="42" xfId="0" applyBorder="1"/>
    <xf numFmtId="0" fontId="24" fillId="5"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wrapText="1"/>
    </xf>
    <xf numFmtId="0" fontId="29" fillId="3" borderId="47" xfId="0" applyFont="1" applyFill="1" applyBorder="1" applyAlignment="1">
      <alignment horizontal="center" vertical="center" wrapText="1"/>
    </xf>
    <xf numFmtId="0" fontId="29" fillId="3" borderId="48" xfId="0" applyFont="1" applyFill="1" applyBorder="1" applyAlignment="1">
      <alignment horizontal="center" vertical="center" wrapText="1"/>
    </xf>
    <xf numFmtId="0" fontId="30" fillId="3" borderId="49" xfId="0" applyFont="1" applyFill="1" applyBorder="1" applyAlignment="1">
      <alignment horizontal="center" vertical="center" wrapText="1"/>
    </xf>
    <xf numFmtId="0" fontId="19" fillId="3" borderId="53"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left" vertical="center" wrapText="1"/>
      <protection locked="0"/>
    </xf>
    <xf numFmtId="14" fontId="19" fillId="3" borderId="3"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wrapText="1"/>
      <protection locked="0"/>
    </xf>
    <xf numFmtId="0" fontId="19" fillId="3" borderId="3" xfId="0" applyFont="1" applyFill="1" applyBorder="1" applyAlignment="1" applyProtection="1">
      <alignment horizontal="center" vertical="center" wrapText="1"/>
      <protection locked="0"/>
    </xf>
    <xf numFmtId="0" fontId="20" fillId="3" borderId="61" xfId="0" applyFont="1" applyFill="1" applyBorder="1" applyAlignment="1">
      <alignment horizontal="left" vertical="center" wrapText="1"/>
    </xf>
    <xf numFmtId="2" fontId="20" fillId="3" borderId="62" xfId="0" applyNumberFormat="1" applyFont="1" applyFill="1" applyBorder="1" applyAlignment="1">
      <alignment horizontal="center" vertical="center" wrapText="1"/>
    </xf>
    <xf numFmtId="0" fontId="19" fillId="3" borderId="0" xfId="0" applyFont="1" applyFill="1" applyAlignment="1" applyProtection="1">
      <alignment horizontal="left" vertical="center" wrapText="1"/>
      <protection locked="0"/>
    </xf>
    <xf numFmtId="0" fontId="19" fillId="3" borderId="63" xfId="0" applyFont="1" applyFill="1" applyBorder="1" applyAlignment="1" applyProtection="1">
      <alignment horizontal="left" vertical="center" wrapText="1"/>
      <protection locked="0"/>
    </xf>
    <xf numFmtId="0" fontId="19" fillId="3" borderId="64" xfId="0" applyFont="1" applyFill="1" applyBorder="1" applyAlignment="1" applyProtection="1">
      <alignment horizontal="left" vertical="center" wrapText="1"/>
      <protection locked="0"/>
    </xf>
    <xf numFmtId="17" fontId="19" fillId="3" borderId="3" xfId="0" applyNumberFormat="1" applyFont="1" applyFill="1" applyBorder="1" applyAlignment="1" applyProtection="1">
      <alignment horizontal="center" vertical="center" wrapText="1"/>
      <protection locked="0"/>
    </xf>
    <xf numFmtId="0" fontId="19" fillId="3" borderId="58" xfId="0" applyFont="1" applyFill="1" applyBorder="1" applyAlignment="1" applyProtection="1">
      <alignment horizontal="center" vertical="center" wrapText="1"/>
      <protection locked="0"/>
    </xf>
    <xf numFmtId="0" fontId="19" fillId="3" borderId="59" xfId="0" applyFont="1" applyFill="1" applyBorder="1" applyAlignment="1" applyProtection="1">
      <alignment horizontal="left" vertical="center" wrapText="1"/>
      <protection locked="0"/>
    </xf>
    <xf numFmtId="0" fontId="19" fillId="3" borderId="59" xfId="0" applyFont="1" applyFill="1" applyBorder="1" applyAlignment="1" applyProtection="1">
      <alignment horizontal="center" vertical="center" wrapText="1"/>
      <protection locked="0"/>
    </xf>
    <xf numFmtId="0" fontId="5" fillId="3" borderId="60" xfId="0" applyFont="1" applyFill="1" applyBorder="1" applyAlignment="1" applyProtection="1">
      <alignment wrapText="1"/>
      <protection locked="0"/>
    </xf>
    <xf numFmtId="0" fontId="19" fillId="0" borderId="0" xfId="0" applyFont="1" applyAlignment="1">
      <alignment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5" fillId="0" borderId="0" xfId="0" applyFont="1" applyAlignment="1">
      <alignment wrapText="1"/>
    </xf>
    <xf numFmtId="0" fontId="29"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9" fillId="4" borderId="3"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19" fillId="12" borderId="3" xfId="0" applyFont="1" applyFill="1" applyBorder="1" applyAlignment="1">
      <alignment horizontal="center" vertical="center" wrapText="1"/>
    </xf>
    <xf numFmtId="0" fontId="19" fillId="12" borderId="3" xfId="0" applyFont="1" applyFill="1" applyBorder="1" applyAlignment="1">
      <alignment horizontal="left" vertical="center" wrapText="1"/>
    </xf>
    <xf numFmtId="0" fontId="33" fillId="7" borderId="0" xfId="0" applyFont="1" applyFill="1"/>
    <xf numFmtId="0" fontId="19" fillId="3" borderId="31" xfId="0" applyFont="1" applyFill="1" applyBorder="1"/>
    <xf numFmtId="0" fontId="33" fillId="3" borderId="0" xfId="0" applyFont="1" applyFill="1"/>
    <xf numFmtId="0" fontId="19" fillId="7" borderId="0" xfId="0" applyFont="1" applyFill="1" applyAlignment="1">
      <alignment horizontal="center"/>
    </xf>
    <xf numFmtId="0" fontId="19" fillId="3" borderId="0" xfId="0" applyFont="1" applyFill="1" applyAlignment="1">
      <alignment vertical="center" wrapText="1"/>
    </xf>
    <xf numFmtId="0" fontId="19" fillId="3" borderId="37" xfId="0" applyFont="1" applyFill="1" applyBorder="1" applyAlignment="1">
      <alignment wrapText="1"/>
    </xf>
    <xf numFmtId="0" fontId="19" fillId="3" borderId="38" xfId="0" applyFont="1" applyFill="1" applyBorder="1"/>
    <xf numFmtId="0" fontId="19" fillId="3" borderId="39" xfId="0" applyFont="1" applyFill="1" applyBorder="1"/>
    <xf numFmtId="0" fontId="19" fillId="3" borderId="13" xfId="0" applyFont="1" applyFill="1" applyBorder="1"/>
    <xf numFmtId="0" fontId="19" fillId="3" borderId="30" xfId="0" applyFont="1" applyFill="1" applyBorder="1"/>
    <xf numFmtId="0" fontId="19" fillId="3" borderId="24" xfId="0" applyFont="1" applyFill="1" applyBorder="1"/>
    <xf numFmtId="0" fontId="37" fillId="3" borderId="13" xfId="0" applyFont="1" applyFill="1" applyBorder="1" applyAlignment="1">
      <alignment vertical="center"/>
    </xf>
    <xf numFmtId="0" fontId="37" fillId="3" borderId="24" xfId="0" applyFont="1" applyFill="1" applyBorder="1" applyAlignment="1">
      <alignment vertical="center"/>
    </xf>
    <xf numFmtId="0" fontId="38" fillId="3" borderId="0" xfId="0" applyFont="1" applyFill="1" applyAlignment="1">
      <alignment vertical="center"/>
    </xf>
    <xf numFmtId="0" fontId="19" fillId="3" borderId="25" xfId="0" applyFont="1" applyFill="1" applyBorder="1"/>
    <xf numFmtId="0" fontId="34" fillId="3" borderId="0" xfId="0" applyFont="1" applyFill="1"/>
    <xf numFmtId="0" fontId="39" fillId="3" borderId="0" xfId="0" applyFont="1" applyFill="1"/>
    <xf numFmtId="0" fontId="40" fillId="3" borderId="0" xfId="0" applyFont="1" applyFill="1" applyAlignment="1">
      <alignment vertical="center"/>
    </xf>
    <xf numFmtId="0" fontId="19" fillId="10" borderId="10" xfId="0" applyFont="1" applyFill="1" applyBorder="1"/>
    <xf numFmtId="0" fontId="39" fillId="7" borderId="0" xfId="0" applyFont="1" applyFill="1"/>
    <xf numFmtId="0" fontId="37" fillId="3" borderId="0" xfId="0" applyFont="1" applyFill="1" applyAlignment="1">
      <alignment vertical="center"/>
    </xf>
    <xf numFmtId="0" fontId="41" fillId="3" borderId="0" xfId="0" applyFont="1" applyFill="1" applyAlignment="1">
      <alignment vertical="center"/>
    </xf>
    <xf numFmtId="0" fontId="19" fillId="3" borderId="23" xfId="0" applyFont="1" applyFill="1" applyBorder="1"/>
    <xf numFmtId="0" fontId="19" fillId="3" borderId="29" xfId="0" applyFont="1" applyFill="1" applyBorder="1"/>
    <xf numFmtId="0" fontId="34" fillId="3" borderId="13" xfId="0" applyFont="1" applyFill="1" applyBorder="1"/>
    <xf numFmtId="0" fontId="19" fillId="9" borderId="10" xfId="0" applyFont="1" applyFill="1" applyBorder="1"/>
    <xf numFmtId="0" fontId="19" fillId="3" borderId="14" xfId="0" applyFont="1" applyFill="1" applyBorder="1"/>
    <xf numFmtId="0" fontId="42" fillId="3" borderId="10" xfId="0" applyFont="1" applyFill="1" applyBorder="1"/>
    <xf numFmtId="0" fontId="42" fillId="3" borderId="10" xfId="0" applyFont="1" applyFill="1" applyBorder="1" applyAlignment="1">
      <alignment horizontal="center" vertical="center"/>
    </xf>
    <xf numFmtId="0" fontId="19" fillId="3" borderId="10" xfId="0" applyFont="1" applyFill="1" applyBorder="1"/>
    <xf numFmtId="0" fontId="19" fillId="9" borderId="10" xfId="0" applyFont="1" applyFill="1" applyBorder="1" applyAlignment="1">
      <alignment horizontal="left" vertical="center" wrapText="1"/>
    </xf>
    <xf numFmtId="0" fontId="5" fillId="3" borderId="11" xfId="0" applyFont="1" applyFill="1" applyBorder="1"/>
    <xf numFmtId="0" fontId="19" fillId="9" borderId="9" xfId="0" applyFont="1" applyFill="1" applyBorder="1" applyAlignment="1">
      <alignment horizontal="left" vertical="center" wrapText="1"/>
    </xf>
    <xf numFmtId="0" fontId="21" fillId="8" borderId="0" xfId="0" applyFont="1" applyFill="1" applyAlignment="1">
      <alignment vertical="center"/>
    </xf>
    <xf numFmtId="0" fontId="23" fillId="3" borderId="0" xfId="0" applyFont="1" applyFill="1"/>
    <xf numFmtId="9" fontId="19" fillId="3" borderId="0" xfId="1" applyFont="1" applyFill="1"/>
    <xf numFmtId="0" fontId="19" fillId="6" borderId="0" xfId="0" applyFont="1" applyFill="1"/>
    <xf numFmtId="1" fontId="19" fillId="6" borderId="0" xfId="0" applyNumberFormat="1" applyFont="1" applyFill="1"/>
    <xf numFmtId="0" fontId="19" fillId="3" borderId="22" xfId="0" applyFont="1" applyFill="1" applyBorder="1" applyProtection="1">
      <protection locked="0"/>
    </xf>
    <xf numFmtId="0" fontId="19" fillId="3" borderId="0" xfId="0" applyFont="1" applyFill="1" applyProtection="1">
      <protection locked="0"/>
    </xf>
    <xf numFmtId="0" fontId="44" fillId="3" borderId="0" xfId="0" applyFont="1" applyFill="1" applyAlignment="1" applyProtection="1">
      <alignment horizontal="left" vertical="center"/>
      <protection locked="0"/>
    </xf>
    <xf numFmtId="0" fontId="19" fillId="3" borderId="27" xfId="0" applyFont="1" applyFill="1" applyBorder="1"/>
    <xf numFmtId="0" fontId="19" fillId="3" borderId="28" xfId="0" applyFont="1" applyFill="1" applyBorder="1"/>
    <xf numFmtId="0" fontId="19" fillId="7" borderId="16" xfId="0" applyFont="1" applyFill="1" applyBorder="1"/>
    <xf numFmtId="0" fontId="19" fillId="3" borderId="64" xfId="0" applyFont="1" applyFill="1" applyBorder="1"/>
    <xf numFmtId="0" fontId="21" fillId="3" borderId="0" xfId="0" applyFont="1" applyFill="1" applyAlignment="1" applyProtection="1">
      <alignment horizontal="left" vertical="center"/>
      <protection locked="0"/>
    </xf>
    <xf numFmtId="0" fontId="33" fillId="9" borderId="0" xfId="0" applyFont="1" applyFill="1"/>
    <xf numFmtId="0" fontId="4" fillId="9" borderId="0" xfId="0" applyFont="1" applyFill="1"/>
    <xf numFmtId="0" fontId="4" fillId="9" borderId="0" xfId="0" applyFont="1" applyFill="1" applyAlignment="1">
      <alignment horizontal="center" vertical="center"/>
    </xf>
    <xf numFmtId="0" fontId="3" fillId="9" borderId="0" xfId="0" applyFont="1" applyFill="1" applyAlignment="1">
      <alignment horizontal="center" vertical="center" textRotation="90" wrapText="1"/>
    </xf>
    <xf numFmtId="0" fontId="3" fillId="9" borderId="0" xfId="0" applyFont="1" applyFill="1" applyAlignment="1">
      <alignment horizontal="center" vertical="center" wrapText="1"/>
    </xf>
    <xf numFmtId="0" fontId="5" fillId="9" borderId="0" xfId="0" applyFont="1" applyFill="1" applyAlignment="1">
      <alignment horizontal="left" vertical="center" wrapText="1"/>
    </xf>
    <xf numFmtId="0" fontId="5" fillId="9" borderId="0" xfId="0" applyFont="1" applyFill="1" applyAlignment="1">
      <alignment horizontal="center" vertical="center" wrapText="1"/>
    </xf>
    <xf numFmtId="0" fontId="4" fillId="9" borderId="0" xfId="0" applyFont="1" applyFill="1" applyAlignment="1">
      <alignment horizontal="left" vertical="center" wrapText="1"/>
    </xf>
    <xf numFmtId="0" fontId="34" fillId="9" borderId="0" xfId="0" applyFont="1" applyFill="1"/>
    <xf numFmtId="0" fontId="6" fillId="9" borderId="0" xfId="0" applyFont="1" applyFill="1" applyAlignment="1">
      <alignment horizontal="left" vertical="center" wrapText="1"/>
    </xf>
    <xf numFmtId="0" fontId="15" fillId="9" borderId="0" xfId="0" applyFont="1" applyFill="1" applyAlignment="1">
      <alignment horizontal="left" vertical="center" wrapText="1"/>
    </xf>
    <xf numFmtId="0" fontId="16" fillId="9" borderId="0" xfId="0" applyFont="1" applyFill="1" applyAlignment="1">
      <alignment horizontal="left" vertical="center" wrapText="1"/>
    </xf>
    <xf numFmtId="0" fontId="19" fillId="9" borderId="0" xfId="0" applyFont="1" applyFill="1" applyAlignment="1">
      <alignment horizontal="center"/>
    </xf>
    <xf numFmtId="0" fontId="19" fillId="9" borderId="0" xfId="0" applyFont="1" applyFill="1" applyAlignment="1">
      <alignment wrapText="1"/>
    </xf>
    <xf numFmtId="0" fontId="19" fillId="9" borderId="0" xfId="0" applyFont="1" applyFill="1" applyAlignment="1">
      <alignment horizontal="center" vertical="center" wrapText="1"/>
    </xf>
    <xf numFmtId="0" fontId="19" fillId="9" borderId="0" xfId="0" applyFont="1" applyFill="1" applyAlignment="1">
      <alignment horizontal="left" vertical="center" wrapText="1"/>
    </xf>
    <xf numFmtId="0" fontId="5" fillId="9" borderId="0" xfId="0" applyFont="1" applyFill="1" applyAlignment="1">
      <alignment wrapText="1"/>
    </xf>
    <xf numFmtId="0" fontId="2" fillId="9" borderId="0" xfId="0" applyFont="1" applyFill="1"/>
    <xf numFmtId="0" fontId="37" fillId="9" borderId="0" xfId="0" applyFont="1" applyFill="1" applyAlignment="1">
      <alignment vertical="center"/>
    </xf>
    <xf numFmtId="0" fontId="39" fillId="9" borderId="0" xfId="0" applyFont="1" applyFill="1"/>
    <xf numFmtId="0" fontId="45" fillId="9" borderId="0" xfId="0" applyFont="1" applyFill="1" applyAlignment="1">
      <alignment horizontal="center"/>
    </xf>
    <xf numFmtId="0" fontId="19" fillId="9" borderId="3"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36" fillId="3" borderId="20" xfId="0" applyFont="1" applyFill="1" applyBorder="1" applyAlignment="1" applyProtection="1">
      <alignment horizontal="center"/>
      <protection locked="0"/>
    </xf>
    <xf numFmtId="0" fontId="36" fillId="3" borderId="21" xfId="0" applyFont="1" applyFill="1" applyBorder="1" applyAlignment="1" applyProtection="1">
      <alignment horizontal="center"/>
      <protection locked="0"/>
    </xf>
    <xf numFmtId="0" fontId="19" fillId="2" borderId="3" xfId="0" applyFont="1" applyFill="1" applyBorder="1" applyAlignment="1" applyProtection="1">
      <alignment horizontal="center" vertical="center" wrapText="1"/>
      <protection locked="0"/>
    </xf>
    <xf numFmtId="14" fontId="19" fillId="2" borderId="3"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wrapText="1"/>
      <protection locked="0"/>
    </xf>
    <xf numFmtId="14" fontId="28" fillId="3" borderId="0" xfId="0" applyNumberFormat="1" applyFont="1" applyFill="1" applyAlignment="1" applyProtection="1">
      <alignment vertical="center" wrapText="1"/>
      <protection locked="0"/>
    </xf>
    <xf numFmtId="0" fontId="49" fillId="9" borderId="0" xfId="0" applyFont="1" applyFill="1"/>
    <xf numFmtId="0" fontId="3" fillId="9" borderId="0" xfId="0" applyFont="1" applyFill="1"/>
    <xf numFmtId="0" fontId="3" fillId="9" borderId="0" xfId="0" applyFont="1" applyFill="1" applyAlignment="1">
      <alignment horizontal="center"/>
    </xf>
    <xf numFmtId="0" fontId="49" fillId="9" borderId="0" xfId="0" applyFont="1" applyFill="1" applyAlignment="1">
      <alignment horizontal="center" vertical="center"/>
    </xf>
    <xf numFmtId="0" fontId="49" fillId="9" borderId="0" xfId="0" applyFont="1" applyFill="1" applyAlignment="1">
      <alignment horizontal="center"/>
    </xf>
    <xf numFmtId="0" fontId="50" fillId="9" borderId="0" xfId="0" applyFont="1" applyFill="1"/>
    <xf numFmtId="9" fontId="51" fillId="3" borderId="0" xfId="1" applyFont="1" applyFill="1"/>
    <xf numFmtId="0" fontId="29" fillId="2" borderId="3"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left" vertical="center" wrapText="1"/>
      <protection locked="0"/>
    </xf>
    <xf numFmtId="0" fontId="19" fillId="3" borderId="0" xfId="0" applyFont="1" applyFill="1" applyAlignment="1">
      <alignment horizontal="left" vertical="center" wrapText="1"/>
    </xf>
    <xf numFmtId="0" fontId="20" fillId="3" borderId="0" xfId="0" applyFont="1" applyFill="1" applyAlignment="1">
      <alignment horizontal="center"/>
    </xf>
    <xf numFmtId="0" fontId="19" fillId="3" borderId="0" xfId="0" applyFont="1" applyFill="1" applyAlignment="1">
      <alignment horizontal="center"/>
    </xf>
    <xf numFmtId="0" fontId="19" fillId="0" borderId="0" xfId="0" applyFont="1" applyAlignment="1" applyProtection="1">
      <alignment horizontal="left" vertical="center" wrapText="1"/>
      <protection locked="0"/>
    </xf>
    <xf numFmtId="0" fontId="5" fillId="0" borderId="0" xfId="0" applyFont="1" applyAlignment="1" applyProtection="1">
      <alignment wrapText="1"/>
      <protection locked="0"/>
    </xf>
    <xf numFmtId="0" fontId="22" fillId="9" borderId="0" xfId="0" applyFont="1" applyFill="1"/>
    <xf numFmtId="0" fontId="22" fillId="9" borderId="0" xfId="0" applyFont="1" applyFill="1" applyAlignment="1">
      <alignment horizontal="center"/>
    </xf>
    <xf numFmtId="0" fontId="54" fillId="9" borderId="0" xfId="0" applyFont="1" applyFill="1"/>
    <xf numFmtId="0" fontId="54" fillId="9" borderId="0" xfId="0" applyFont="1" applyFill="1" applyAlignment="1">
      <alignment horizontal="center" vertical="center"/>
    </xf>
    <xf numFmtId="0" fontId="39" fillId="9" borderId="0" xfId="0" applyFont="1" applyFill="1" applyAlignment="1">
      <alignment horizontal="center" vertical="center"/>
    </xf>
    <xf numFmtId="0" fontId="39" fillId="9" borderId="0" xfId="0" applyFont="1" applyFill="1" applyAlignment="1">
      <alignment horizontal="center"/>
    </xf>
    <xf numFmtId="0" fontId="55" fillId="9" borderId="0" xfId="0" applyFont="1" applyFill="1" applyAlignment="1">
      <alignment horizontal="center"/>
    </xf>
    <xf numFmtId="0" fontId="55" fillId="9" borderId="0" xfId="0" applyFont="1" applyFill="1"/>
    <xf numFmtId="0" fontId="19" fillId="3" borderId="40"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4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56"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46" fillId="3" borderId="40" xfId="0" applyFont="1" applyFill="1" applyBorder="1" applyAlignment="1">
      <alignment horizontal="center"/>
    </xf>
    <xf numFmtId="0" fontId="46" fillId="3" borderId="0" xfId="0" applyFont="1" applyFill="1" applyAlignment="1">
      <alignment horizontal="center"/>
    </xf>
    <xf numFmtId="0" fontId="46" fillId="3" borderId="41" xfId="0" applyFont="1" applyFill="1" applyBorder="1" applyAlignment="1">
      <alignment horizontal="center"/>
    </xf>
    <xf numFmtId="0" fontId="21" fillId="3" borderId="0" xfId="0" applyFont="1" applyFill="1" applyAlignment="1">
      <alignment horizontal="center" vertical="center"/>
    </xf>
    <xf numFmtId="0" fontId="21" fillId="3" borderId="0" xfId="0" applyFont="1" applyFill="1" applyAlignment="1">
      <alignment horizontal="left" vertical="center"/>
    </xf>
    <xf numFmtId="0" fontId="21" fillId="7"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23" fillId="3" borderId="0" xfId="0" applyFont="1" applyFill="1" applyAlignment="1">
      <alignment horizontal="center"/>
    </xf>
    <xf numFmtId="0" fontId="35" fillId="3" borderId="34" xfId="2" applyFont="1" applyFill="1" applyBorder="1" applyAlignment="1" applyProtection="1">
      <alignment horizontal="left"/>
      <protection locked="0"/>
    </xf>
    <xf numFmtId="0" fontId="35" fillId="3" borderId="35" xfId="2" applyFont="1" applyFill="1" applyBorder="1" applyAlignment="1" applyProtection="1">
      <alignment horizontal="left"/>
      <protection locked="0"/>
    </xf>
    <xf numFmtId="0" fontId="35" fillId="3" borderId="36" xfId="2" applyFont="1" applyFill="1" applyBorder="1" applyAlignment="1" applyProtection="1">
      <alignment horizontal="left"/>
      <protection locked="0"/>
    </xf>
    <xf numFmtId="0" fontId="35" fillId="3" borderId="33" xfId="2" applyFont="1" applyFill="1" applyBorder="1" applyAlignment="1" applyProtection="1">
      <alignment horizontal="left"/>
      <protection locked="0"/>
    </xf>
    <xf numFmtId="0" fontId="35" fillId="3" borderId="18" xfId="2" applyFont="1" applyFill="1" applyBorder="1" applyAlignment="1" applyProtection="1">
      <alignment horizontal="left"/>
      <protection locked="0"/>
    </xf>
    <xf numFmtId="0" fontId="35" fillId="3" borderId="19" xfId="2" applyFont="1" applyFill="1" applyBorder="1" applyAlignment="1" applyProtection="1">
      <alignment horizontal="left"/>
      <protection locked="0"/>
    </xf>
    <xf numFmtId="0" fontId="14" fillId="3" borderId="0" xfId="0" applyFont="1" applyFill="1" applyAlignment="1">
      <alignment horizontal="left"/>
    </xf>
    <xf numFmtId="0" fontId="5" fillId="2" borderId="11"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11" borderId="6" xfId="0" applyFont="1" applyFill="1" applyBorder="1" applyAlignment="1">
      <alignment horizontal="left" vertical="center" wrapText="1"/>
    </xf>
    <xf numFmtId="0" fontId="29" fillId="11" borderId="51" xfId="0" applyFont="1" applyFill="1" applyBorder="1" applyAlignment="1">
      <alignment horizontal="left" vertical="center" wrapText="1"/>
    </xf>
    <xf numFmtId="0" fontId="48" fillId="3" borderId="0" xfId="0" applyFont="1" applyFill="1" applyAlignment="1">
      <alignment horizontal="center" vertical="center" wrapText="1"/>
    </xf>
    <xf numFmtId="0" fontId="4" fillId="0" borderId="43" xfId="0" applyFont="1" applyBorder="1" applyAlignment="1">
      <alignment horizontal="center" vertical="center" wrapText="1"/>
    </xf>
    <xf numFmtId="0" fontId="4" fillId="0" borderId="32" xfId="0" applyFont="1" applyBorder="1" applyAlignment="1">
      <alignment horizontal="center" vertical="center" wrapText="1"/>
    </xf>
    <xf numFmtId="0" fontId="4" fillId="3" borderId="4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9" borderId="43"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5" fillId="9" borderId="46"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0" fillId="3" borderId="0" xfId="0" applyFont="1" applyFill="1" applyAlignment="1">
      <alignment horizontal="center"/>
    </xf>
    <xf numFmtId="0" fontId="19" fillId="3" borderId="0" xfId="0" applyFont="1" applyFill="1" applyAlignment="1">
      <alignment horizontal="center"/>
    </xf>
    <xf numFmtId="0" fontId="19" fillId="3" borderId="0" xfId="0" applyFont="1" applyFill="1" applyAlignment="1">
      <alignment horizontal="center" vertical="center"/>
    </xf>
    <xf numFmtId="0" fontId="19" fillId="3" borderId="0" xfId="0" applyFont="1" applyFill="1" applyAlignment="1">
      <alignment horizontal="center" wrapText="1"/>
    </xf>
    <xf numFmtId="0" fontId="43" fillId="8" borderId="8" xfId="0" applyFont="1" applyFill="1" applyBorder="1" applyAlignment="1">
      <alignment horizontal="center" vertical="center"/>
    </xf>
    <xf numFmtId="0" fontId="39" fillId="9" borderId="0" xfId="0" applyFont="1" applyFill="1" applyAlignment="1">
      <alignment horizontal="left"/>
    </xf>
    <xf numFmtId="0" fontId="29" fillId="3" borderId="50" xfId="0" applyFont="1" applyFill="1" applyBorder="1" applyAlignment="1">
      <alignment horizontal="left" vertical="center" wrapText="1"/>
    </xf>
    <xf numFmtId="0" fontId="29" fillId="3" borderId="51" xfId="0" applyFont="1" applyFill="1" applyBorder="1" applyAlignment="1">
      <alignment vertical="center" wrapText="1"/>
    </xf>
    <xf numFmtId="0" fontId="20" fillId="3" borderId="52" xfId="0" applyFont="1" applyFill="1" applyBorder="1" applyAlignment="1">
      <alignment wrapText="1"/>
    </xf>
    <xf numFmtId="0" fontId="29" fillId="3" borderId="55" xfId="0" applyFont="1" applyFill="1" applyBorder="1" applyAlignment="1">
      <alignment horizontal="left" vertical="center" wrapText="1"/>
    </xf>
    <xf numFmtId="0" fontId="29" fillId="3" borderId="56" xfId="0" applyFont="1" applyFill="1" applyBorder="1" applyAlignment="1">
      <alignment vertical="center" wrapText="1"/>
    </xf>
    <xf numFmtId="0" fontId="20" fillId="3" borderId="57" xfId="0" applyFont="1" applyFill="1" applyBorder="1" applyAlignment="1">
      <alignment wrapText="1"/>
    </xf>
    <xf numFmtId="0" fontId="19" fillId="9" borderId="0" xfId="0" applyFont="1" applyFill="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3" fillId="9" borderId="0" xfId="0" applyFont="1" applyFill="1" applyAlignment="1">
      <alignment horizontal="center"/>
    </xf>
    <xf numFmtId="0" fontId="2" fillId="9" borderId="0" xfId="0" applyFont="1" applyFill="1" applyAlignment="1">
      <alignment horizontal="center"/>
    </xf>
    <xf numFmtId="0" fontId="19" fillId="9" borderId="0" xfId="0" applyFont="1" applyFill="1" applyAlignment="1">
      <alignment horizontal="left"/>
    </xf>
    <xf numFmtId="0" fontId="49" fillId="9" borderId="0" xfId="0" applyFont="1" applyFill="1" applyAlignment="1">
      <alignment horizontal="left"/>
    </xf>
    <xf numFmtId="0" fontId="28" fillId="3" borderId="0" xfId="0" applyFont="1" applyFill="1" applyAlignment="1" applyProtection="1">
      <alignment horizontal="left" vertical="center" wrapText="1"/>
      <protection locked="0"/>
    </xf>
  </cellXfs>
  <cellStyles count="3">
    <cellStyle name="Link" xfId="2" builtinId="8"/>
    <cellStyle name="Prozent" xfId="1" builtinId="5"/>
    <cellStyle name="Standard" xfId="0" builtinId="0"/>
  </cellStyles>
  <dxfs count="45">
    <dxf>
      <fill>
        <patternFill>
          <bgColor rgb="FF00CC00"/>
        </patternFill>
      </fill>
    </dxf>
    <dxf>
      <fill>
        <patternFill>
          <bgColor rgb="FFD8D85A"/>
        </patternFill>
      </fill>
    </dxf>
    <dxf>
      <fill>
        <patternFill>
          <bgColor theme="0"/>
        </patternFill>
      </fill>
    </dxf>
    <dxf>
      <fill>
        <patternFill>
          <bgColor theme="0"/>
        </patternFill>
      </fill>
    </dxf>
    <dxf>
      <fill>
        <patternFill>
          <bgColor rgb="FFFF0000"/>
        </patternFill>
      </fill>
    </dxf>
    <dxf>
      <fill>
        <patternFill>
          <bgColor rgb="FFF56F0B"/>
        </patternFill>
      </fill>
    </dxf>
    <dxf>
      <font>
        <color theme="1"/>
      </font>
      <fill>
        <patternFill>
          <bgColor rgb="FFFF0000"/>
        </patternFill>
      </fill>
    </dxf>
    <dxf>
      <font>
        <color theme="1"/>
      </font>
      <fill>
        <patternFill>
          <bgColor theme="9"/>
        </patternFill>
      </fill>
    </dxf>
    <dxf>
      <font>
        <color theme="1"/>
      </font>
      <fill>
        <patternFill>
          <bgColor rgb="FF92D050"/>
        </patternFill>
      </fill>
    </dxf>
    <dxf>
      <font>
        <color theme="1"/>
      </font>
      <fill>
        <gradientFill>
          <stop position="0">
            <color rgb="FFFF0000"/>
          </stop>
          <stop position="1">
            <color theme="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92D05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FF0000"/>
          </stop>
        </gradientFill>
      </fill>
    </dxf>
    <dxf>
      <font>
        <color theme="1"/>
      </font>
      <fill>
        <patternFill patternType="solid">
          <bgColor theme="0"/>
        </patternFill>
      </fill>
    </dxf>
    <dxf>
      <fill>
        <gradientFill degree="180">
          <stop position="0">
            <color theme="0"/>
          </stop>
          <stop position="1">
            <color rgb="FFFF0000"/>
          </stop>
        </gradientFill>
      </fill>
    </dxf>
    <dxf>
      <fill>
        <gradientFill degree="180">
          <stop position="0">
            <color theme="0"/>
          </stop>
          <stop position="1">
            <color rgb="FFFF5050"/>
          </stop>
        </gradientFill>
      </fill>
    </dxf>
    <dxf>
      <font>
        <color theme="1"/>
      </font>
      <fill>
        <gradientFill degree="180">
          <stop position="0">
            <color theme="0"/>
          </stop>
          <stop position="1">
            <color rgb="FFFFC000"/>
          </stop>
        </gradientFill>
      </fill>
    </dxf>
    <dxf>
      <font>
        <color theme="1"/>
      </font>
      <fill>
        <gradientFill degree="180">
          <stop position="0">
            <color theme="0"/>
          </stop>
          <stop position="1">
            <color theme="0" tint="-0.34900967436750391"/>
          </stop>
        </gradientFill>
      </fill>
    </dxf>
    <dxf>
      <font>
        <color theme="1"/>
      </font>
      <fill>
        <patternFill>
          <bgColor rgb="FFFF0000"/>
        </patternFill>
      </fill>
    </dxf>
    <dxf>
      <font>
        <color theme="1"/>
      </font>
      <fill>
        <patternFill>
          <bgColor theme="9"/>
        </patternFill>
      </fill>
    </dxf>
    <dxf>
      <font>
        <color theme="1"/>
      </font>
      <fill>
        <patternFill>
          <bgColor rgb="FF92D050"/>
        </patternFill>
      </fill>
    </dxf>
    <dxf>
      <font>
        <color theme="1"/>
      </font>
      <fill>
        <gradientFill>
          <stop position="0">
            <color rgb="FFFF0000"/>
          </stop>
          <stop position="1">
            <color theme="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92D05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FF0000"/>
          </stop>
        </gradientFill>
      </fill>
    </dxf>
    <dxf>
      <font>
        <color theme="1"/>
      </font>
      <fill>
        <patternFill patternType="solid">
          <bgColor theme="0"/>
        </patternFill>
      </fill>
    </dxf>
    <dxf>
      <fill>
        <gradientFill degree="180">
          <stop position="0">
            <color theme="0"/>
          </stop>
          <stop position="1">
            <color rgb="FFFF0000"/>
          </stop>
        </gradientFill>
      </fill>
    </dxf>
    <dxf>
      <fill>
        <gradientFill degree="180">
          <stop position="0">
            <color theme="0"/>
          </stop>
          <stop position="1">
            <color rgb="FFFF5050"/>
          </stop>
        </gradientFill>
      </fill>
    </dxf>
    <dxf>
      <font>
        <color theme="1"/>
      </font>
      <fill>
        <gradientFill degree="180">
          <stop position="0">
            <color theme="0"/>
          </stop>
          <stop position="1">
            <color rgb="FFFFC000"/>
          </stop>
        </gradientFill>
      </fill>
    </dxf>
    <dxf>
      <font>
        <color theme="1"/>
      </font>
      <fill>
        <gradientFill degree="180">
          <stop position="0">
            <color theme="0"/>
          </stop>
          <stop position="1">
            <color theme="0" tint="-0.34900967436750391"/>
          </stop>
        </gradientFill>
      </fill>
    </dxf>
    <dxf>
      <font>
        <color theme="1"/>
      </font>
      <fill>
        <patternFill>
          <bgColor rgb="FFFF0000"/>
        </patternFill>
      </fill>
    </dxf>
    <dxf>
      <font>
        <color theme="1"/>
      </font>
      <fill>
        <patternFill>
          <bgColor theme="9"/>
        </patternFill>
      </fill>
    </dxf>
    <dxf>
      <font>
        <color theme="1"/>
      </font>
      <fill>
        <patternFill>
          <bgColor rgb="FF92D050"/>
        </patternFill>
      </fill>
    </dxf>
    <dxf>
      <font>
        <color theme="1"/>
      </font>
      <fill>
        <gradientFill>
          <stop position="0">
            <color rgb="FFFF0000"/>
          </stop>
          <stop position="1">
            <color theme="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92D050"/>
          </stop>
        </gradientFill>
      </fill>
    </dxf>
    <dxf>
      <font>
        <color theme="1"/>
      </font>
      <fill>
        <gradientFill degree="180">
          <stop position="0">
            <color theme="0"/>
          </stop>
          <stop position="1">
            <color theme="9"/>
          </stop>
        </gradientFill>
      </fill>
    </dxf>
    <dxf>
      <font>
        <color theme="1"/>
      </font>
      <fill>
        <gradientFill degree="180">
          <stop position="0">
            <color theme="0"/>
          </stop>
          <stop position="1">
            <color rgb="FFFF0000"/>
          </stop>
        </gradientFill>
      </fill>
    </dxf>
    <dxf>
      <font>
        <color theme="1"/>
      </font>
      <fill>
        <patternFill patternType="solid">
          <bgColor theme="0"/>
        </patternFill>
      </fill>
    </dxf>
    <dxf>
      <fill>
        <gradientFill degree="180">
          <stop position="0">
            <color theme="0"/>
          </stop>
          <stop position="1">
            <color rgb="FFFF0000"/>
          </stop>
        </gradientFill>
      </fill>
    </dxf>
    <dxf>
      <fill>
        <gradientFill degree="180">
          <stop position="0">
            <color theme="0"/>
          </stop>
          <stop position="1">
            <color rgb="FFFF5050"/>
          </stop>
        </gradientFill>
      </fill>
    </dxf>
    <dxf>
      <font>
        <color theme="1"/>
      </font>
      <fill>
        <gradientFill degree="180">
          <stop position="0">
            <color theme="0"/>
          </stop>
          <stop position="1">
            <color rgb="FFFFC000"/>
          </stop>
        </gradientFill>
      </fill>
    </dxf>
    <dxf>
      <font>
        <color theme="1"/>
      </font>
      <fill>
        <gradientFill degree="180">
          <stop position="0">
            <color theme="0"/>
          </stop>
          <stop position="1">
            <color theme="0" tint="-0.34900967436750391"/>
          </stop>
        </gradientFill>
      </fill>
    </dxf>
  </dxfs>
  <tableStyles count="0" defaultTableStyle="TableStyleMedium2" defaultPivotStyle="PivotStyleLight16"/>
  <colors>
    <mruColors>
      <color rgb="FFF22435"/>
      <color rgb="FFFF2525"/>
      <color rgb="FF139D37"/>
      <color rgb="FF5B9BD5"/>
      <color rgb="FFD10A05"/>
      <color rgb="FFE60000"/>
      <color rgb="FFCF4747"/>
      <color rgb="FFF7F7F7"/>
      <color rgb="FF81DEFF"/>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Management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6753537125530873"/>
          <c:y val="0.26771262894463771"/>
          <c:w val="0.34525555788146184"/>
          <c:h val="0.65638723066593418"/>
        </c:manualLayout>
      </c:layout>
      <c:pieChart>
        <c:varyColors val="1"/>
        <c:ser>
          <c:idx val="1"/>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1F-878F-4CDB-A856-C116D4C42A92}"/>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20-878F-4CDB-A856-C116D4C42A92}"/>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21-878F-4CDB-A856-C116D4C42A92}"/>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5724-43E9-91D6-5F25D059E6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Management!$H$19:$H$22</c:f>
              <c:strCache>
                <c:ptCount val="4"/>
                <c:pt idx="0">
                  <c:v>Umgesetzt</c:v>
                </c:pt>
                <c:pt idx="1">
                  <c:v>In Planung / Bearbeitung</c:v>
                </c:pt>
                <c:pt idx="2">
                  <c:v>Nicht umgesetzt</c:v>
                </c:pt>
                <c:pt idx="3">
                  <c:v>nicht anwendbar</c:v>
                </c:pt>
              </c:strCache>
            </c:strRef>
          </c:cat>
          <c:val>
            <c:numRef>
              <c:f>Management!$I$19:$I$22</c:f>
              <c:numCache>
                <c:formatCode>General</c:formatCode>
                <c:ptCount val="4"/>
                <c:pt idx="0">
                  <c:v>1</c:v>
                </c:pt>
                <c:pt idx="1">
                  <c:v>1</c:v>
                </c:pt>
                <c:pt idx="2">
                  <c:v>2</c:v>
                </c:pt>
                <c:pt idx="3">
                  <c:v>1</c:v>
                </c:pt>
              </c:numCache>
            </c:numRef>
          </c:val>
          <c:extLst>
            <c:ext xmlns:c16="http://schemas.microsoft.com/office/drawing/2014/chart" uri="{C3380CC4-5D6E-409C-BE32-E72D297353CC}">
              <c16:uniqueId val="{0000001E-878F-4CDB-A856-C116D4C42A92}"/>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71066804092077651"/>
          <c:y val="0.26666520173350422"/>
          <c:w val="0.23841966226984768"/>
          <c:h val="0.6155053409021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Ergebnisse!$P$29</c:f>
              <c:numCache>
                <c:formatCode>0</c:formatCode>
                <c:ptCount val="1"/>
                <c:pt idx="0">
                  <c:v>0</c:v>
                </c:pt>
              </c:numCache>
            </c:numRef>
          </c:val>
          <c:extLst>
            <c:ext xmlns:c16="http://schemas.microsoft.com/office/drawing/2014/chart" uri="{C3380CC4-5D6E-409C-BE32-E72D297353CC}">
              <c16:uniqueId val="{00000000-20BB-41A2-8ABA-9543A21CDA1C}"/>
            </c:ext>
          </c:extLst>
        </c:ser>
        <c:ser>
          <c:idx val="1"/>
          <c:order val="1"/>
          <c:spPr>
            <a:solidFill>
              <a:srgbClr val="E60000"/>
            </a:solidFill>
          </c:spPr>
          <c:invertIfNegative val="0"/>
          <c:val>
            <c:numRef>
              <c:f>Ergebnisse!$P$30</c:f>
              <c:numCache>
                <c:formatCode>0</c:formatCode>
                <c:ptCount val="1"/>
                <c:pt idx="0">
                  <c:v>0</c:v>
                </c:pt>
              </c:numCache>
            </c:numRef>
          </c:val>
          <c:extLst>
            <c:ext xmlns:c16="http://schemas.microsoft.com/office/drawing/2014/chart" uri="{C3380CC4-5D6E-409C-BE32-E72D297353CC}">
              <c16:uniqueId val="{00000001-20BB-41A2-8ABA-9543A21CDA1C}"/>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Ergebnisse!$P$39</c:f>
              <c:numCache>
                <c:formatCode>0</c:formatCode>
                <c:ptCount val="1"/>
                <c:pt idx="0">
                  <c:v>0</c:v>
                </c:pt>
              </c:numCache>
            </c:numRef>
          </c:val>
          <c:extLst>
            <c:ext xmlns:c16="http://schemas.microsoft.com/office/drawing/2014/chart" uri="{C3380CC4-5D6E-409C-BE32-E72D297353CC}">
              <c16:uniqueId val="{00000000-25CC-4F02-9089-4882259F4DA9}"/>
            </c:ext>
          </c:extLst>
        </c:ser>
        <c:ser>
          <c:idx val="1"/>
          <c:order val="1"/>
          <c:spPr>
            <a:solidFill>
              <a:srgbClr val="E60000"/>
            </a:solidFill>
          </c:spPr>
          <c:invertIfNegative val="0"/>
          <c:val>
            <c:numRef>
              <c:f>Ergebnisse!$P$40</c:f>
              <c:numCache>
                <c:formatCode>0</c:formatCode>
                <c:ptCount val="1"/>
                <c:pt idx="0">
                  <c:v>0</c:v>
                </c:pt>
              </c:numCache>
            </c:numRef>
          </c:val>
          <c:extLst>
            <c:ext xmlns:c16="http://schemas.microsoft.com/office/drawing/2014/chart" uri="{C3380CC4-5D6E-409C-BE32-E72D297353CC}">
              <c16:uniqueId val="{00000001-25CC-4F02-9089-4882259F4DA9}"/>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Ergebnisse!$P$49</c:f>
              <c:numCache>
                <c:formatCode>0</c:formatCode>
                <c:ptCount val="1"/>
                <c:pt idx="0">
                  <c:v>0</c:v>
                </c:pt>
              </c:numCache>
            </c:numRef>
          </c:val>
          <c:extLst>
            <c:ext xmlns:c16="http://schemas.microsoft.com/office/drawing/2014/chart" uri="{C3380CC4-5D6E-409C-BE32-E72D297353CC}">
              <c16:uniqueId val="{00000000-D824-4857-94A9-5D418A3AC997}"/>
            </c:ext>
          </c:extLst>
        </c:ser>
        <c:ser>
          <c:idx val="1"/>
          <c:order val="1"/>
          <c:spPr>
            <a:solidFill>
              <a:srgbClr val="E60000"/>
            </a:solidFill>
          </c:spPr>
          <c:invertIfNegative val="0"/>
          <c:val>
            <c:numRef>
              <c:f>Ergebnisse!$P$50</c:f>
              <c:numCache>
                <c:formatCode>0</c:formatCode>
                <c:ptCount val="1"/>
                <c:pt idx="0">
                  <c:v>0</c:v>
                </c:pt>
              </c:numCache>
            </c:numRef>
          </c:val>
          <c:extLst>
            <c:ext xmlns:c16="http://schemas.microsoft.com/office/drawing/2014/chart" uri="{C3380CC4-5D6E-409C-BE32-E72D297353CC}">
              <c16:uniqueId val="{00000001-D824-4857-94A9-5D418A3AC997}"/>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Ergebnisse!$P$59</c:f>
              <c:numCache>
                <c:formatCode>0</c:formatCode>
                <c:ptCount val="1"/>
                <c:pt idx="0">
                  <c:v>0</c:v>
                </c:pt>
              </c:numCache>
            </c:numRef>
          </c:val>
          <c:extLst>
            <c:ext xmlns:c16="http://schemas.microsoft.com/office/drawing/2014/chart" uri="{C3380CC4-5D6E-409C-BE32-E72D297353CC}">
              <c16:uniqueId val="{00000000-5149-485A-B3C7-DD8B59002F62}"/>
            </c:ext>
          </c:extLst>
        </c:ser>
        <c:ser>
          <c:idx val="1"/>
          <c:order val="1"/>
          <c:spPr>
            <a:solidFill>
              <a:srgbClr val="E60000"/>
            </a:solidFill>
          </c:spPr>
          <c:invertIfNegative val="0"/>
          <c:val>
            <c:numRef>
              <c:f>Ergebnisse!$P$60</c:f>
              <c:numCache>
                <c:formatCode>0</c:formatCode>
                <c:ptCount val="1"/>
                <c:pt idx="0">
                  <c:v>0</c:v>
                </c:pt>
              </c:numCache>
            </c:numRef>
          </c:val>
          <c:extLst>
            <c:ext xmlns:c16="http://schemas.microsoft.com/office/drawing/2014/chart" uri="{C3380CC4-5D6E-409C-BE32-E72D297353CC}">
              <c16:uniqueId val="{00000001-5149-485A-B3C7-DD8B59002F62}"/>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Ergebnisse!$P$69</c:f>
              <c:numCache>
                <c:formatCode>0</c:formatCode>
                <c:ptCount val="1"/>
                <c:pt idx="0">
                  <c:v>0</c:v>
                </c:pt>
              </c:numCache>
            </c:numRef>
          </c:val>
          <c:extLst>
            <c:ext xmlns:c16="http://schemas.microsoft.com/office/drawing/2014/chart" uri="{C3380CC4-5D6E-409C-BE32-E72D297353CC}">
              <c16:uniqueId val="{00000000-F18B-472B-AF0C-E6EF203312E6}"/>
            </c:ext>
          </c:extLst>
        </c:ser>
        <c:ser>
          <c:idx val="1"/>
          <c:order val="1"/>
          <c:spPr>
            <a:solidFill>
              <a:srgbClr val="E60000"/>
            </a:solidFill>
          </c:spPr>
          <c:invertIfNegative val="0"/>
          <c:val>
            <c:numRef>
              <c:f>Ergebnisse!$P$70</c:f>
              <c:numCache>
                <c:formatCode>0</c:formatCode>
                <c:ptCount val="1"/>
                <c:pt idx="0">
                  <c:v>0</c:v>
                </c:pt>
              </c:numCache>
            </c:numRef>
          </c:val>
          <c:extLst>
            <c:ext xmlns:c16="http://schemas.microsoft.com/office/drawing/2014/chart" uri="{C3380CC4-5D6E-409C-BE32-E72D297353CC}">
              <c16:uniqueId val="{00000001-F18B-472B-AF0C-E6EF203312E6}"/>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Ergebnisse!$P$79</c:f>
              <c:numCache>
                <c:formatCode>0</c:formatCode>
                <c:ptCount val="1"/>
                <c:pt idx="0">
                  <c:v>0</c:v>
                </c:pt>
              </c:numCache>
            </c:numRef>
          </c:val>
          <c:extLst>
            <c:ext xmlns:c16="http://schemas.microsoft.com/office/drawing/2014/chart" uri="{C3380CC4-5D6E-409C-BE32-E72D297353CC}">
              <c16:uniqueId val="{00000000-DE92-47DC-925F-0EB6FD3B37C5}"/>
            </c:ext>
          </c:extLst>
        </c:ser>
        <c:ser>
          <c:idx val="1"/>
          <c:order val="1"/>
          <c:spPr>
            <a:solidFill>
              <a:srgbClr val="E60000"/>
            </a:solidFill>
          </c:spPr>
          <c:invertIfNegative val="0"/>
          <c:val>
            <c:numRef>
              <c:f>Ergebnisse!$P$80</c:f>
              <c:numCache>
                <c:formatCode>0</c:formatCode>
                <c:ptCount val="1"/>
                <c:pt idx="0">
                  <c:v>0</c:v>
                </c:pt>
              </c:numCache>
            </c:numRef>
          </c:val>
          <c:extLst>
            <c:ext xmlns:c16="http://schemas.microsoft.com/office/drawing/2014/chart" uri="{C3380CC4-5D6E-409C-BE32-E72D297353CC}">
              <c16:uniqueId val="{00000001-DE92-47DC-925F-0EB6FD3B37C5}"/>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600" b="1"/>
            </a:pPr>
            <a:r>
              <a:rPr lang="de-DE" sz="1600" b="1"/>
              <a:t>Erfüllungsgrad</a:t>
            </a:r>
          </a:p>
        </c:rich>
      </c:tx>
      <c:layout>
        <c:manualLayout>
          <c:xMode val="edge"/>
          <c:yMode val="edge"/>
          <c:x val="0.13386318062365082"/>
          <c:y val="8.7319375646344654E-4"/>
        </c:manualLayout>
      </c:layout>
      <c:overlay val="0"/>
      <c:spPr>
        <a:noFill/>
        <a:ln>
          <a:noFill/>
        </a:ln>
        <a:effectLst/>
      </c:spPr>
    </c:title>
    <c:autoTitleDeleted val="0"/>
    <c:view3D>
      <c:rotX val="15"/>
      <c:rotY val="20"/>
      <c:rAngAx val="0"/>
    </c:view3D>
    <c:floor>
      <c:thickness val="0"/>
    </c:floor>
    <c:sideWall>
      <c:thickness val="0"/>
      <c:spPr>
        <a:noFill/>
        <a:ln w="25400">
          <a:noFill/>
        </a:ln>
        <a:effectLst/>
      </c:spPr>
    </c:sideWall>
    <c:backWall>
      <c:thickness val="0"/>
      <c:spPr>
        <a:noFill/>
        <a:ln w="25400">
          <a:noFill/>
        </a:ln>
        <a:effectLst/>
      </c:spPr>
    </c:backWall>
    <c:plotArea>
      <c:layout>
        <c:manualLayout>
          <c:layoutTarget val="inner"/>
          <c:xMode val="edge"/>
          <c:yMode val="edge"/>
          <c:x val="1.1096240321503543E-2"/>
          <c:y val="1.2667345370262321E-3"/>
          <c:w val="0.94534161490683233"/>
          <c:h val="0.82965641952983726"/>
        </c:manualLayout>
      </c:layout>
      <c:bar3DChart>
        <c:barDir val="col"/>
        <c:grouping val="percentStacked"/>
        <c:varyColors val="0"/>
        <c:ser>
          <c:idx val="1"/>
          <c:order val="0"/>
          <c:invertIfNegative val="0"/>
          <c:dPt>
            <c:idx val="0"/>
            <c:invertIfNegative val="0"/>
            <c:bubble3D val="0"/>
            <c:spPr>
              <a:solidFill>
                <a:srgbClr val="139D37"/>
              </a:solidFill>
            </c:spPr>
            <c:extLst>
              <c:ext xmlns:c16="http://schemas.microsoft.com/office/drawing/2014/chart" uri="{C3380CC4-5D6E-409C-BE32-E72D297353CC}">
                <c16:uniqueId val="{00000001-B87B-4051-8185-7338A8EB5C7A}"/>
              </c:ext>
            </c:extLst>
          </c:dPt>
          <c:val>
            <c:numRef>
              <c:f>Ergebnisse!$AC$10</c:f>
              <c:numCache>
                <c:formatCode>General</c:formatCode>
                <c:ptCount val="1"/>
                <c:pt idx="0">
                  <c:v>2</c:v>
                </c:pt>
              </c:numCache>
            </c:numRef>
          </c:val>
          <c:extLst>
            <c:ext xmlns:c16="http://schemas.microsoft.com/office/drawing/2014/chart" uri="{C3380CC4-5D6E-409C-BE32-E72D297353CC}">
              <c16:uniqueId val="{00000000-5F1D-4791-AB13-F8673871E23C}"/>
            </c:ext>
          </c:extLst>
        </c:ser>
        <c:ser>
          <c:idx val="0"/>
          <c:order val="1"/>
          <c:spPr>
            <a:solidFill>
              <a:srgbClr val="FF0000"/>
            </a:solidFill>
          </c:spPr>
          <c:invertIfNegative val="0"/>
          <c:val>
            <c:numRef>
              <c:f>Ergebnisse!$AC$7</c:f>
              <c:numCache>
                <c:formatCode>General</c:formatCode>
                <c:ptCount val="1"/>
                <c:pt idx="0">
                  <c:v>2</c:v>
                </c:pt>
              </c:numCache>
            </c:numRef>
          </c:val>
          <c:extLst>
            <c:ext xmlns:c16="http://schemas.microsoft.com/office/drawing/2014/chart" uri="{C3380CC4-5D6E-409C-BE32-E72D297353CC}">
              <c16:uniqueId val="{00000001-5F1D-4791-AB13-F8673871E23C}"/>
            </c:ext>
          </c:extLst>
        </c:ser>
        <c:dLbls>
          <c:showLegendKey val="0"/>
          <c:showVal val="0"/>
          <c:showCatName val="0"/>
          <c:showSerName val="0"/>
          <c:showPercent val="0"/>
          <c:showBubbleSize val="0"/>
        </c:dLbls>
        <c:gapWidth val="150"/>
        <c:shape val="cone"/>
        <c:axId val="60884864"/>
        <c:axId val="60886400"/>
        <c:axId val="0"/>
      </c:bar3DChart>
      <c:catAx>
        <c:axId val="60884864"/>
        <c:scaling>
          <c:orientation val="minMax"/>
        </c:scaling>
        <c:delete val="1"/>
        <c:axPos val="b"/>
        <c:majorTickMark val="none"/>
        <c:minorTickMark val="none"/>
        <c:tickLblPos val="nextTo"/>
        <c:crossAx val="60886400"/>
        <c:crosses val="autoZero"/>
        <c:auto val="1"/>
        <c:lblAlgn val="ctr"/>
        <c:lblOffset val="100"/>
        <c:noMultiLvlLbl val="0"/>
      </c:catAx>
      <c:valAx>
        <c:axId val="60886400"/>
        <c:scaling>
          <c:orientation val="minMax"/>
        </c:scaling>
        <c:delete val="1"/>
        <c:axPos val="l"/>
        <c:numFmt formatCode="0%" sourceLinked="1"/>
        <c:majorTickMark val="none"/>
        <c:minorTickMark val="none"/>
        <c:tickLblPos val="nextTo"/>
        <c:crossAx val="60884864"/>
        <c:crosses val="autoZero"/>
        <c:crossBetween val="between"/>
      </c:valAx>
      <c:spPr>
        <a:noFill/>
        <a:ln w="25400">
          <a:noFill/>
        </a:ln>
      </c:spPr>
    </c:plotArea>
    <c:plotVisOnly val="1"/>
    <c:dispBlanksAs val="gap"/>
    <c:showDLblsOverMax val="0"/>
  </c:chart>
  <c:spPr>
    <a:noFill/>
    <a:ln w="9525" cap="flat" cmpd="sng" algn="ctr">
      <a:noFill/>
      <a:round/>
    </a:ln>
    <a:effectLst/>
  </c:spPr>
  <c:txPr>
    <a:bodyPr/>
    <a:lstStyle/>
    <a:p>
      <a:pPr>
        <a:defRPr>
          <a:solidFill>
            <a:schemeClr val="tx1"/>
          </a:solidFill>
        </a:defRPr>
      </a:pPr>
      <a:endParaRPr lang="de-DE"/>
    </a:p>
  </c:txPr>
  <c:printSettings>
    <c:headerFooter/>
    <c:pageMargins b="0.78740157480314965" l="0.70866141732283472" r="0.70866141732283472" t="0.78740157480314965" header="0.31496062992125984" footer="0.3149606299212598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Erfolgreiche Kommunikation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578477690288713"/>
          <c:y val="0.29872038088262221"/>
          <c:w val="0.35070712502400614"/>
          <c:h val="0.66879033144112798"/>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91C6-4974-A8ED-420EC5E30547}"/>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91C6-4974-A8ED-420EC5E30547}"/>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91C6-4974-A8ED-420EC5E30547}"/>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1C6-4974-A8ED-420EC5E305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Kommunikation'!$H$19:$H$22</c:f>
              <c:strCache>
                <c:ptCount val="4"/>
                <c:pt idx="0">
                  <c:v>Umgesetzt</c:v>
                </c:pt>
                <c:pt idx="1">
                  <c:v>In Planung / Bearbeitung</c:v>
                </c:pt>
                <c:pt idx="2">
                  <c:v>Nicht umgesetzt</c:v>
                </c:pt>
                <c:pt idx="3">
                  <c:v>nicht anwendbar</c:v>
                </c:pt>
              </c:strCache>
            </c:strRef>
          </c:cat>
          <c:val>
            <c:numRef>
              <c:f>' Kommunikation'!$I$19:$I$22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1C6-4974-A8ED-420EC5E30547}"/>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30009875674725"/>
          <c:y val="0.26361318221396218"/>
          <c:w val="0.30859227962358365"/>
          <c:h val="0.64031154245254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Vermeidung</a:t>
            </a:r>
            <a:r>
              <a:rPr lang="de-DE" baseline="0">
                <a:solidFill>
                  <a:schemeClr val="tx1"/>
                </a:solidFill>
              </a:rPr>
              <a:t> von Abfall und Umwelt</a:t>
            </a:r>
            <a:r>
              <a:rPr lang="de-DE">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200343475584071"/>
          <c:y val="0.27761481343465494"/>
          <c:w val="0.35385321279284532"/>
          <c:h val="0.65889924491489305"/>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AABD-4D69-8FF5-6EC26467B6D4}"/>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AABD-4D69-8FF5-6EC26467B6D4}"/>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AABD-4D69-8FF5-6EC26467B6D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ABD-4D69-8FF5-6EC26467B6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Abfallmanagement!$H$19:$H$22</c:f>
              <c:strCache>
                <c:ptCount val="4"/>
                <c:pt idx="0">
                  <c:v>Umgesetzt</c:v>
                </c:pt>
                <c:pt idx="1">
                  <c:v>In Planung / Bearbeitung</c:v>
                </c:pt>
                <c:pt idx="2">
                  <c:v>Nicht umgesetzt</c:v>
                </c:pt>
                <c:pt idx="3">
                  <c:v>nicht anwendbar</c:v>
                </c:pt>
              </c:strCache>
            </c:strRef>
          </c:cat>
          <c:val>
            <c:numRef>
              <c:f>Abfallmanagement!$I$19:$I$22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ABD-4D69-8FF5-6EC26467B6D4}"/>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2229954409556409"/>
          <c:y val="0.21992184764310851"/>
          <c:w val="0.32951621788017238"/>
          <c:h val="0.688124219537024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Ressourcenmanagement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200343475584071"/>
          <c:y val="0.27761481343465494"/>
          <c:w val="0.35385321279284532"/>
          <c:h val="0.65889924491489305"/>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F2F5-49ED-BE77-F9539547D089}"/>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F2F5-49ED-BE77-F9539547D089}"/>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F2F5-49ED-BE77-F9539547D089}"/>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F2F5-49ED-BE77-F9539547D0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Ressourcenmanagement'!$H$19:$H$22</c:f>
              <c:strCache>
                <c:ptCount val="4"/>
                <c:pt idx="0">
                  <c:v>Umgesetzt</c:v>
                </c:pt>
                <c:pt idx="1">
                  <c:v>In Planung / Bearbeitung</c:v>
                </c:pt>
                <c:pt idx="2">
                  <c:v>Nicht umgesetzt</c:v>
                </c:pt>
                <c:pt idx="3">
                  <c:v>nicht anwendbar</c:v>
                </c:pt>
              </c:strCache>
            </c:strRef>
          </c:cat>
          <c:val>
            <c:numRef>
              <c:f>' Ressourcenmanagement'!$I$19:$I$22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F2F5-49ED-BE77-F9539547D089}"/>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2917193143846628"/>
          <c:y val="0.21992194677656549"/>
          <c:w val="0.32951621788017238"/>
          <c:h val="0.688124219537024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Personalmanagement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6753537125530873"/>
          <c:y val="0.26771262894463771"/>
          <c:w val="0.34525555788146184"/>
          <c:h val="0.65638723066593418"/>
        </c:manualLayout>
      </c:layout>
      <c:pieChart>
        <c:varyColors val="1"/>
        <c:ser>
          <c:idx val="1"/>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BEA3-4548-AA90-E969D20FD0F2}"/>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BEA3-4548-AA90-E969D20FD0F2}"/>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BEA3-4548-AA90-E969D20FD0F2}"/>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147-439C-BD0F-108E256E6EE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Personalmanagement!$H$19:$H$22</c:f>
              <c:strCache>
                <c:ptCount val="4"/>
                <c:pt idx="0">
                  <c:v>Umgesetzt</c:v>
                </c:pt>
                <c:pt idx="1">
                  <c:v>In Planung / Bearbeitung</c:v>
                </c:pt>
                <c:pt idx="2">
                  <c:v>Nicht umgesetzt</c:v>
                </c:pt>
                <c:pt idx="3">
                  <c:v>nicht anwendbar</c:v>
                </c:pt>
              </c:strCache>
            </c:strRef>
          </c:cat>
          <c:val>
            <c:numRef>
              <c:f>Personalmanagement!$I$19:$I$22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BEA3-4548-AA90-E969D20FD0F2}"/>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71066804092077651"/>
          <c:y val="0.26666520173350422"/>
          <c:w val="0.23841966226984768"/>
          <c:h val="0.6155053409021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Bio, regionaler &amp; fairer Einkauf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2743177473186221"/>
          <c:y val="0.20178952327751923"/>
          <c:w val="0.36324344642104922"/>
          <c:h val="0.69639580628937314"/>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AD64-4FFB-9095-DC3ECA96E8D5}"/>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AD64-4FFB-9095-DC3ECA96E8D5}"/>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AD64-4FFB-9095-DC3ECA96E8D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D64-4FFB-9095-DC3ECA96E8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Beschaffung!$H$19:$H$22</c:f>
              <c:strCache>
                <c:ptCount val="4"/>
                <c:pt idx="0">
                  <c:v>Umgesetzt</c:v>
                </c:pt>
                <c:pt idx="1">
                  <c:v>In Planung / Bearbeitung</c:v>
                </c:pt>
                <c:pt idx="2">
                  <c:v>Nicht umgesetzt</c:v>
                </c:pt>
                <c:pt idx="3">
                  <c:v>nicht anwendbar</c:v>
                </c:pt>
              </c:strCache>
            </c:strRef>
          </c:cat>
          <c:val>
            <c:numRef>
              <c:f>Beschaffung!$I$19:$I$22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D64-4FFB-9095-DC3ECA96E8D5}"/>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563292252330251"/>
          <c:y val="0.24102382200514172"/>
          <c:w val="0.30647095039046046"/>
          <c:h val="0.61380827331479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Umweltfreundliche Mobilität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8056583463655382"/>
          <c:y val="0.22213546997361736"/>
          <c:w val="0.35249710999724615"/>
          <c:h val="0.70499457885601136"/>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24FF-43B0-82A8-5BC7758E7EE4}"/>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24FF-43B0-82A8-5BC7758E7EE4}"/>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24FF-43B0-82A8-5BC7758E7E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4FF-43B0-82A8-5BC7758E7E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Mobilität'!$H$19:$H$22</c:f>
              <c:strCache>
                <c:ptCount val="4"/>
                <c:pt idx="0">
                  <c:v>Umgesetzt</c:v>
                </c:pt>
                <c:pt idx="1">
                  <c:v>In Planung / Bearbeitung</c:v>
                </c:pt>
                <c:pt idx="2">
                  <c:v>Nicht umgesetzt</c:v>
                </c:pt>
                <c:pt idx="3">
                  <c:v>nicht anwendbar</c:v>
                </c:pt>
              </c:strCache>
            </c:strRef>
          </c:cat>
          <c:val>
            <c:numRef>
              <c:f>' Mobilität'!$I$19:$I$22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4FF-43B0-82A8-5BC7758E7EE4}"/>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2610343754650366"/>
          <c:y val="0.26787676043369313"/>
          <c:w val="0.34615132059509374"/>
          <c:h val="0.6674766992614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a:outerShdw blurRad="50800" dist="50800" dir="5400000" algn="ctr" rotWithShape="0">
        <a:schemeClr val="bg1">
          <a:lumMod val="65000"/>
        </a:schemeClr>
      </a:outerShdw>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Personalmanagement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6753537125530873"/>
          <c:y val="0.26771262894463771"/>
          <c:w val="0.34525555788146184"/>
          <c:h val="0.65638723066593418"/>
        </c:manualLayout>
      </c:layout>
      <c:pieChart>
        <c:varyColors val="1"/>
        <c:ser>
          <c:idx val="1"/>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E8BD-4101-9907-FBCC634E5E64}"/>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E8BD-4101-9907-FBCC634E5E64}"/>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E8BD-4101-9907-FBCC634E5E6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8BD-4101-9907-FBCC634E5E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Personalmanagement!$H$19:$H$22</c:f>
              <c:strCache>
                <c:ptCount val="4"/>
                <c:pt idx="0">
                  <c:v>Umgesetzt</c:v>
                </c:pt>
                <c:pt idx="1">
                  <c:v>In Planung / Bearbeitung</c:v>
                </c:pt>
                <c:pt idx="2">
                  <c:v>Nicht umgesetzt</c:v>
                </c:pt>
                <c:pt idx="3">
                  <c:v>nicht anwendbar</c:v>
                </c:pt>
              </c:strCache>
            </c:strRef>
          </c:cat>
          <c:val>
            <c:numRef>
              <c:f>Personalmanagement!$I$19:$I$22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E8BD-4101-9907-FBCC634E5E64}"/>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538048404334469"/>
          <c:y val="0.26666520173350422"/>
          <c:w val="0.30370730123513573"/>
          <c:h val="0.6155053409021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Management</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6753537125530873"/>
          <c:y val="0.26771262894463771"/>
          <c:w val="0.34525555788146184"/>
          <c:h val="0.65638723066593418"/>
        </c:manualLayout>
      </c:layout>
      <c:pieChart>
        <c:varyColors val="1"/>
        <c:ser>
          <c:idx val="1"/>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AB18-477B-A378-E254E3FE335D}"/>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AB18-477B-A378-E254E3FE335D}"/>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AB18-477B-A378-E254E3FE335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B18-477B-A378-E254E3FE33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Management!$H$19:$H$22</c:f>
              <c:strCache>
                <c:ptCount val="4"/>
                <c:pt idx="0">
                  <c:v>Umgesetzt</c:v>
                </c:pt>
                <c:pt idx="1">
                  <c:v>In Planung / Bearbeitung</c:v>
                </c:pt>
                <c:pt idx="2">
                  <c:v>Nicht umgesetzt</c:v>
                </c:pt>
                <c:pt idx="3">
                  <c:v>nicht anwendbar</c:v>
                </c:pt>
              </c:strCache>
            </c:strRef>
          </c:cat>
          <c:val>
            <c:numRef>
              <c:f>Management!$I$19:$I$22</c:f>
              <c:numCache>
                <c:formatCode>General</c:formatCode>
                <c:ptCount val="4"/>
                <c:pt idx="0">
                  <c:v>1</c:v>
                </c:pt>
                <c:pt idx="1">
                  <c:v>1</c:v>
                </c:pt>
                <c:pt idx="2">
                  <c:v>2</c:v>
                </c:pt>
                <c:pt idx="3">
                  <c:v>1</c:v>
                </c:pt>
              </c:numCache>
            </c:numRef>
          </c:val>
          <c:extLst>
            <c:ext xmlns:c16="http://schemas.microsoft.com/office/drawing/2014/chart" uri="{C3380CC4-5D6E-409C-BE32-E72D297353CC}">
              <c16:uniqueId val="{00000008-AB18-477B-A378-E254E3FE335D}"/>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88166777147959"/>
          <c:y val="0.25183004218748817"/>
          <c:w val="0.30370730123513573"/>
          <c:h val="0.6155053409021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Umweltfreundliche Mobilität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8416241836545408"/>
          <c:y val="0.20645412534082566"/>
          <c:w val="0.35249710999724615"/>
          <c:h val="0.70499457885601136"/>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41A3-46E7-9199-83CB44C8E99F}"/>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41A3-46E7-9199-83CB44C8E99F}"/>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41A3-46E7-9199-83CB44C8E99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C6FD-4FB5-8EF1-2020C4C076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Mobilität'!$H$19:$H$22</c:f>
              <c:strCache>
                <c:ptCount val="4"/>
                <c:pt idx="0">
                  <c:v>Umgesetzt</c:v>
                </c:pt>
                <c:pt idx="1">
                  <c:v>In Planung / Bearbeitung</c:v>
                </c:pt>
                <c:pt idx="2">
                  <c:v>Nicht umgesetzt</c:v>
                </c:pt>
                <c:pt idx="3">
                  <c:v>nicht anwendbar</c:v>
                </c:pt>
              </c:strCache>
            </c:strRef>
          </c:cat>
          <c:val>
            <c:numRef>
              <c:f>' Mobilität'!$I$19:$I$22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41A3-46E7-9199-83CB44C8E99F}"/>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5015676284439317"/>
          <c:y val="0.26787679495859062"/>
          <c:w val="0.34615132059509374"/>
          <c:h val="0.6674766992614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a:outerShdw blurRad="50800" dist="50800" dir="5400000" algn="ctr" rotWithShape="0">
        <a:schemeClr val="bg1">
          <a:lumMod val="65000"/>
        </a:schemeClr>
      </a:outerShdw>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Bio, regionaler &amp; fairer Einkauf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2743177473186221"/>
          <c:y val="0.20178952327751923"/>
          <c:w val="0.36324344642104922"/>
          <c:h val="0.69639580628937314"/>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28AF-4F2B-801B-22192863DAEF}"/>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28AF-4F2B-801B-22192863DAEF}"/>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28AF-4F2B-801B-22192863DAE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7B77-447D-B8B2-8EAD97DF85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Beschaffung!$H$19:$H$22</c:f>
              <c:strCache>
                <c:ptCount val="4"/>
                <c:pt idx="0">
                  <c:v>Umgesetzt</c:v>
                </c:pt>
                <c:pt idx="1">
                  <c:v>In Planung / Bearbeitung</c:v>
                </c:pt>
                <c:pt idx="2">
                  <c:v>Nicht umgesetzt</c:v>
                </c:pt>
                <c:pt idx="3">
                  <c:v>nicht anwendbar</c:v>
                </c:pt>
              </c:strCache>
            </c:strRef>
          </c:cat>
          <c:val>
            <c:numRef>
              <c:f>Beschaffung!$I$19:$I$22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28AF-4F2B-801B-22192863DAEF}"/>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6281377790739116"/>
          <c:y val="0.241024055788915"/>
          <c:w val="0.30647095039046046"/>
          <c:h val="0.61380827331479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Nachhaltiges Ressourcenmanagement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200343475584071"/>
          <c:y val="0.27761481343465494"/>
          <c:w val="0.35385321279284532"/>
          <c:h val="0.65889924491489305"/>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7818-4F6B-9262-501ADB23C773}"/>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7818-4F6B-9262-501ADB23C773}"/>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7818-4F6B-9262-501ADB23C773}"/>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4F2-4179-8083-37AE98FF01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Ressourcenmanagement'!$H$19:$H$22</c:f>
              <c:strCache>
                <c:ptCount val="4"/>
                <c:pt idx="0">
                  <c:v>Umgesetzt</c:v>
                </c:pt>
                <c:pt idx="1">
                  <c:v>In Planung / Bearbeitung</c:v>
                </c:pt>
                <c:pt idx="2">
                  <c:v>Nicht umgesetzt</c:v>
                </c:pt>
                <c:pt idx="3">
                  <c:v>nicht anwendbar</c:v>
                </c:pt>
              </c:strCache>
            </c:strRef>
          </c:cat>
          <c:val>
            <c:numRef>
              <c:f>' Ressourcenmanagement'!$I$19:$I$22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7818-4F6B-9262-501ADB23C773}"/>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635287255759699"/>
          <c:y val="0.21992173528143971"/>
          <c:w val="0.32951621788017238"/>
          <c:h val="0.688124219537024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Vermeidung</a:t>
            </a:r>
            <a:r>
              <a:rPr lang="de-DE" baseline="0">
                <a:solidFill>
                  <a:schemeClr val="tx1"/>
                </a:solidFill>
              </a:rPr>
              <a:t> von Abfall und Umwelt</a:t>
            </a:r>
            <a:r>
              <a:rPr lang="de-DE">
                <a:solidFill>
                  <a:schemeClr val="tx1"/>
                </a:solidFill>
              </a:rPr>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200343475584071"/>
          <c:y val="0.27761481343465494"/>
          <c:w val="0.35385321279284532"/>
          <c:h val="0.65889924491489305"/>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22FF-4A5C-ADDC-80EA2470B08D}"/>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22FF-4A5C-ADDC-80EA2470B08D}"/>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22FF-4A5C-ADDC-80EA2470B08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4D80-4C38-9510-09938C8D10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Abfallmanagement!$H$19:$H$22</c:f>
              <c:strCache>
                <c:ptCount val="4"/>
                <c:pt idx="0">
                  <c:v>Umgesetzt</c:v>
                </c:pt>
                <c:pt idx="1">
                  <c:v>In Planung / Bearbeitung</c:v>
                </c:pt>
                <c:pt idx="2">
                  <c:v>Nicht umgesetzt</c:v>
                </c:pt>
                <c:pt idx="3">
                  <c:v>nicht anwendbar</c:v>
                </c:pt>
              </c:strCache>
            </c:strRef>
          </c:cat>
          <c:val>
            <c:numRef>
              <c:f>Abfallmanagement!$I$19:$I$22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22FF-4A5C-ADDC-80EA2470B08D}"/>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4635287255759699"/>
          <c:y val="0.21992173528143971"/>
          <c:w val="0.32951621788017238"/>
          <c:h val="0.688124219537024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de-DE">
                <a:solidFill>
                  <a:schemeClr val="tx1"/>
                </a:solidFill>
              </a:rPr>
              <a:t>Erfolgreiche Kommunikation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de-DE"/>
        </a:p>
      </c:txPr>
    </c:title>
    <c:autoTitleDeleted val="0"/>
    <c:plotArea>
      <c:layout>
        <c:manualLayout>
          <c:layoutTarget val="inner"/>
          <c:xMode val="edge"/>
          <c:yMode val="edge"/>
          <c:x val="0.14578477690288713"/>
          <c:y val="0.29872038088262221"/>
          <c:w val="0.35070712502400614"/>
          <c:h val="0.66879033144112798"/>
        </c:manualLayout>
      </c:layout>
      <c:pieChart>
        <c:varyColors val="1"/>
        <c:ser>
          <c:idx val="0"/>
          <c:order val="0"/>
          <c:dPt>
            <c:idx val="0"/>
            <c:bubble3D val="0"/>
            <c:spPr>
              <a:solidFill>
                <a:srgbClr val="139D37"/>
              </a:solidFill>
              <a:ln w="9525" cap="flat" cmpd="sng" algn="ctr">
                <a:noFill/>
                <a:round/>
              </a:ln>
              <a:effectLst/>
            </c:spPr>
            <c:extLst>
              <c:ext xmlns:c16="http://schemas.microsoft.com/office/drawing/2014/chart" uri="{C3380CC4-5D6E-409C-BE32-E72D297353CC}">
                <c16:uniqueId val="{00000001-554C-493C-AD47-1535B2BE8DD1}"/>
              </c:ext>
            </c:extLst>
          </c:dPt>
          <c:dPt>
            <c:idx val="1"/>
            <c:bubble3D val="0"/>
            <c:spPr>
              <a:solidFill>
                <a:srgbClr val="FFFF00"/>
              </a:solidFill>
              <a:ln w="9525" cap="flat" cmpd="sng" algn="ctr">
                <a:noFill/>
                <a:round/>
              </a:ln>
              <a:effectLst/>
            </c:spPr>
            <c:extLst>
              <c:ext xmlns:c16="http://schemas.microsoft.com/office/drawing/2014/chart" uri="{C3380CC4-5D6E-409C-BE32-E72D297353CC}">
                <c16:uniqueId val="{00000003-554C-493C-AD47-1535B2BE8DD1}"/>
              </c:ext>
            </c:extLst>
          </c:dPt>
          <c:dPt>
            <c:idx val="2"/>
            <c:bubble3D val="0"/>
            <c:spPr>
              <a:solidFill>
                <a:srgbClr val="E60000"/>
              </a:solidFill>
              <a:ln w="9525" cap="flat" cmpd="sng" algn="ctr">
                <a:noFill/>
                <a:round/>
              </a:ln>
              <a:effectLst/>
            </c:spPr>
            <c:extLst>
              <c:ext xmlns:c16="http://schemas.microsoft.com/office/drawing/2014/chart" uri="{C3380CC4-5D6E-409C-BE32-E72D297353CC}">
                <c16:uniqueId val="{00000005-554C-493C-AD47-1535B2BE8DD1}"/>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C0C9-4566-BB23-A0D444637C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effectLst>
                      <a:glow rad="6350">
                        <a:schemeClr val="tx1"/>
                      </a:glow>
                    </a:effectLst>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 Kommunikation'!$H$19:$H$22</c:f>
              <c:strCache>
                <c:ptCount val="4"/>
                <c:pt idx="0">
                  <c:v>Umgesetzt</c:v>
                </c:pt>
                <c:pt idx="1">
                  <c:v>In Planung / Bearbeitung</c:v>
                </c:pt>
                <c:pt idx="2">
                  <c:v>Nicht umgesetzt</c:v>
                </c:pt>
                <c:pt idx="3">
                  <c:v>nicht anwendbar</c:v>
                </c:pt>
              </c:strCache>
            </c:strRef>
          </c:cat>
          <c:val>
            <c:numRef>
              <c:f>' Kommunikation'!$I$19:$I$22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554C-493C-AD47-1535B2BE8DD1}"/>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68842506881761734"/>
          <c:y val="0.31007605444668246"/>
          <c:w val="0.30859227962358365"/>
          <c:h val="0.64031154245254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lumMod val="6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83009472476211E-2"/>
          <c:y val="0.27301044935701391"/>
          <c:w val="0.95011471314249318"/>
          <c:h val="0.43997017450320902"/>
        </c:manualLayout>
      </c:layout>
      <c:barChart>
        <c:barDir val="col"/>
        <c:grouping val="clustered"/>
        <c:varyColors val="0"/>
        <c:ser>
          <c:idx val="0"/>
          <c:order val="0"/>
          <c:tx>
            <c:strRef>
              <c:f>Ergebnisse!$AC$5:$AC$7</c:f>
              <c:strCache>
                <c:ptCount val="3"/>
                <c:pt idx="0">
                  <c:v>1</c:v>
                </c:pt>
                <c:pt idx="1">
                  <c:v>1</c:v>
                </c:pt>
                <c:pt idx="2">
                  <c:v>2</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tx1">
                        <a:lumMod val="75000"/>
                        <a:lumOff val="25000"/>
                      </a:schemeClr>
                    </a:solidFill>
                    <a:latin typeface="+mn-lt"/>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Ergebnisse!$AC$5:$AC$7</c:f>
              <c:numCache>
                <c:formatCode>General</c:formatCode>
                <c:ptCount val="3"/>
                <c:pt idx="0">
                  <c:v>1</c:v>
                </c:pt>
                <c:pt idx="1">
                  <c:v>1</c:v>
                </c:pt>
                <c:pt idx="2">
                  <c:v>2</c:v>
                </c:pt>
              </c:numCache>
            </c:numRef>
          </c:val>
          <c:extLst>
            <c:ext xmlns:c16="http://schemas.microsoft.com/office/drawing/2014/chart" uri="{C3380CC4-5D6E-409C-BE32-E72D297353CC}">
              <c16:uniqueId val="{00000001-BA3A-4B0C-8D10-966D4F3E35D5}"/>
            </c:ext>
          </c:extLst>
        </c:ser>
        <c:dLbls>
          <c:dLblPos val="ctr"/>
          <c:showLegendKey val="0"/>
          <c:showVal val="1"/>
          <c:showCatName val="0"/>
          <c:showSerName val="0"/>
          <c:showPercent val="0"/>
          <c:showBubbleSize val="0"/>
        </c:dLbls>
        <c:gapWidth val="150"/>
        <c:axId val="623003024"/>
        <c:axId val="623004336"/>
      </c:barChart>
      <c:catAx>
        <c:axId val="623003024"/>
        <c:scaling>
          <c:orientation val="minMax"/>
        </c:scaling>
        <c:delete val="1"/>
        <c:axPos val="b"/>
        <c:majorTickMark val="none"/>
        <c:minorTickMark val="none"/>
        <c:tickLblPos val="nextTo"/>
        <c:crossAx val="623004336"/>
        <c:crosses val="autoZero"/>
        <c:auto val="1"/>
        <c:lblAlgn val="ctr"/>
        <c:lblOffset val="100"/>
        <c:noMultiLvlLbl val="0"/>
      </c:catAx>
      <c:valAx>
        <c:axId val="623004336"/>
        <c:scaling>
          <c:orientation val="minMax"/>
        </c:scaling>
        <c:delete val="1"/>
        <c:axPos val="l"/>
        <c:majorGridlines>
          <c:spPr>
            <a:ln w="0" cap="flat" cmpd="sng" algn="ctr">
              <a:noFill/>
              <a:round/>
            </a:ln>
            <a:effectLst/>
          </c:spPr>
        </c:majorGridlines>
        <c:numFmt formatCode="General" sourceLinked="1"/>
        <c:majorTickMark val="none"/>
        <c:minorTickMark val="none"/>
        <c:tickLblPos val="nextTo"/>
        <c:crossAx val="62300302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c:spPr>
    </c:floor>
    <c:sideWall>
      <c:thickness val="0"/>
      <c:spPr>
        <a:noFill/>
        <a:ln w="25400">
          <a:noFill/>
        </a:ln>
        <a:effectLst/>
      </c:spPr>
    </c:sideWall>
    <c:backWall>
      <c:thickness val="0"/>
      <c:spPr>
        <a:noFill/>
        <a:ln w="25400">
          <a:noFill/>
        </a:ln>
        <a:effectLst/>
      </c:spPr>
    </c:backWall>
    <c:plotArea>
      <c:layout>
        <c:manualLayout>
          <c:layoutTarget val="inner"/>
          <c:xMode val="edge"/>
          <c:yMode val="edge"/>
          <c:x val="2.7043200366687462E-2"/>
          <c:y val="1.7331056509502576E-2"/>
          <c:w val="0.94534161490683233"/>
          <c:h val="0.94210606204344938"/>
        </c:manualLayout>
      </c:layout>
      <c:bar3DChart>
        <c:barDir val="col"/>
        <c:grouping val="stacked"/>
        <c:varyColors val="0"/>
        <c:ser>
          <c:idx val="0"/>
          <c:order val="0"/>
          <c:spPr>
            <a:solidFill>
              <a:srgbClr val="139D37"/>
            </a:solidFill>
          </c:spPr>
          <c:invertIfNegative val="0"/>
          <c:val>
            <c:numRef>
              <c:f>Ergebnisse!$P$19</c:f>
              <c:numCache>
                <c:formatCode>0</c:formatCode>
                <c:ptCount val="1"/>
                <c:pt idx="0">
                  <c:v>2</c:v>
                </c:pt>
              </c:numCache>
            </c:numRef>
          </c:val>
          <c:extLst>
            <c:ext xmlns:c16="http://schemas.microsoft.com/office/drawing/2014/chart" uri="{C3380CC4-5D6E-409C-BE32-E72D297353CC}">
              <c16:uniqueId val="{00000000-DBDB-461C-969B-180D16066EE7}"/>
            </c:ext>
          </c:extLst>
        </c:ser>
        <c:ser>
          <c:idx val="1"/>
          <c:order val="1"/>
          <c:spPr>
            <a:solidFill>
              <a:srgbClr val="E60000"/>
            </a:solidFill>
          </c:spPr>
          <c:invertIfNegative val="0"/>
          <c:val>
            <c:numRef>
              <c:f>Ergebnisse!$P$20</c:f>
              <c:numCache>
                <c:formatCode>0</c:formatCode>
                <c:ptCount val="1"/>
                <c:pt idx="0">
                  <c:v>2</c:v>
                </c:pt>
              </c:numCache>
            </c:numRef>
          </c:val>
          <c:extLst>
            <c:ext xmlns:c16="http://schemas.microsoft.com/office/drawing/2014/chart" uri="{C3380CC4-5D6E-409C-BE32-E72D297353CC}">
              <c16:uniqueId val="{00000001-DBDB-461C-969B-180D16066EE7}"/>
            </c:ext>
          </c:extLst>
        </c:ser>
        <c:dLbls>
          <c:showLegendKey val="0"/>
          <c:showVal val="0"/>
          <c:showCatName val="0"/>
          <c:showSerName val="0"/>
          <c:showPercent val="0"/>
          <c:showBubbleSize val="0"/>
        </c:dLbls>
        <c:gapWidth val="150"/>
        <c:shape val="cone"/>
        <c:axId val="91438464"/>
        <c:axId val="166036992"/>
        <c:axId val="0"/>
      </c:bar3DChart>
      <c:catAx>
        <c:axId val="91438464"/>
        <c:scaling>
          <c:orientation val="minMax"/>
        </c:scaling>
        <c:delete val="1"/>
        <c:axPos val="b"/>
        <c:majorTickMark val="none"/>
        <c:minorTickMark val="none"/>
        <c:tickLblPos val="nextTo"/>
        <c:crossAx val="166036992"/>
        <c:crosses val="autoZero"/>
        <c:auto val="1"/>
        <c:lblAlgn val="ctr"/>
        <c:lblOffset val="100"/>
        <c:noMultiLvlLbl val="0"/>
      </c:catAx>
      <c:valAx>
        <c:axId val="166036992"/>
        <c:scaling>
          <c:orientation val="minMax"/>
        </c:scaling>
        <c:delete val="1"/>
        <c:axPos val="l"/>
        <c:numFmt formatCode="0" sourceLinked="1"/>
        <c:majorTickMark val="none"/>
        <c:minorTickMark val="none"/>
        <c:tickLblPos val="nextTo"/>
        <c:crossAx val="9143846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Sätze Datenbank'!$D$2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Sätze Datenbank'!$D$24"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fmlaLink="'Sätze Datenbank'!$D$23"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Sätze Datenbank'!$D$22"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Sätze Datenbank'!$D$37"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Sätze Datenbank'!$D$39" lockText="1" noThreeD="1"/>
</file>

<file path=xl/ctrlProps/ctrlProp127.xml><?xml version="1.0" encoding="utf-8"?>
<formControlPr xmlns="http://schemas.microsoft.com/office/spreadsheetml/2009/9/main" objectType="Radio" firstButton="1" fmlaLink="'Sätze Datenbank'!$D$4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Sätze Datenbank'!$D$38"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Sätze Datenbank'!$D$41"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Sätze Datenbank'!$D$36"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Sätze Datenbank'!$D$35"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Sätze Datenbank'!$D$34"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Sätze Datenbank'!$D$47"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Sätze Datenbank'!$D$46"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Sätze Datenbank'!$D$6"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Sätze Datenbank'!$D$45"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Sätze Datenbank'!$D$44"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Sätze Datenbank'!$D$43"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Sätze Datenbank'!$D$48"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Sätze Datenbank'!$D$49"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Sätze Datenbank'!$D$50"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Sätze Datenbank'!$D$51"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Sätze Datenbank'!$D$57"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Sätze Datenbank'!$D$8"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Sätze Datenbank'!$D$59" lockText="1" noThreeD="1"/>
</file>

<file path=xl/ctrlProps/ctrlProp212.xml><?xml version="1.0" encoding="utf-8"?>
<formControlPr xmlns="http://schemas.microsoft.com/office/spreadsheetml/2009/9/main" objectType="Radio" firstButton="1" fmlaLink="'Sätze Datenbank'!$D$6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firstButton="1" fmlaLink="'Sätze Datenbank'!$D$63"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Sätze Datenbank'!$D$10" lockText="1" noThreeD="1"/>
</file>

<file path=xl/ctrlProps/ctrlProp220.xml><?xml version="1.0" encoding="utf-8"?>
<formControlPr xmlns="http://schemas.microsoft.com/office/spreadsheetml/2009/9/main" objectType="Radio" firstButton="1" fmlaLink="'Sätze Datenbank'!$D$64"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firstButton="1" fmlaLink="'Sätze Datenbank'!$D$65"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firstButton="1" fmlaLink="'Sätze Datenbank'!$D$66"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firstButton="1" fmlaLink="'Sätze Datenbank'!$D$67"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Sätze Datenbank'!$D$58"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Sätze Datenbank'!$D$60"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firstButton="1" fmlaLink="'Sätze Datenbank'!$D$56"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Sätze Datenbank'!$D$12"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Sätze Datenbank'!$D$55"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firstButton="1" fmlaLink="'Sätze Datenbank'!$D$54"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Sätze Datenbank'!$D$68"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Sätze Datenbank'!$D$73"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firstButton="1" fmlaLink="'Sätze Datenbank'!$D$72"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firstButton="1" fmlaLink="'Sätze Datenbank'!$D$71"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firstButton="1" fmlaLink="'Sätze Datenbank'!$D$70"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Sätze Datenbank'!$D$74"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fmlaLink="'Sätze Datenbank'!$D$14"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fmlaLink="'Sätze Datenbank'!$D$75"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Sätze Datenbank'!$D$76"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firstButton="1" fmlaLink="'Sätze Datenbank'!$D$80" lockText="1" noThreeD="1"/>
</file>

<file path=xl/ctrlProps/ctrlProp313.xml><?xml version="1.0" encoding="utf-8"?>
<formControlPr xmlns="http://schemas.microsoft.com/office/spreadsheetml/2009/9/main" objectType="Radio" firstButton="1" fmlaLink="'Sätze Datenbank'!$D$81"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Sätze Datenbank'!$D$82"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firstButton="1" fmlaLink="'Sätze Datenbank'!$D$79"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firstButton="1" fmlaLink="'Sätze Datenbank'!$D$78"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Sätze Datenbank'!$D$83"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Sätze Datenbank'!$D$16"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Sätze Datenbank'!$D$84"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Sätze Datenbank'!$D$17"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firstButton="1" fmlaLink="'Sätze Datenbank'!$D$7"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Sätze Datenbank'!$D$1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Sätze Datenbank'!$D$13"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Sätze Datenbank'!$D$27" lockText="1" noThreeD="1"/>
</file>

<file path=xl/ctrlProps/ctrlProp68.xml><?xml version="1.0" encoding="utf-8"?>
<formControlPr xmlns="http://schemas.microsoft.com/office/spreadsheetml/2009/9/main" objectType="Radio" firstButton="1" fmlaLink="'Sätze Datenbank'!$D$28"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fmlaLink="'Sätze Datenbank'!$D$2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Sätze Datenbank'!$D$3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Sätze Datenbank'!$D$32"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fmlaLink="'Sätze Datenbank'!$D$26"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Sätze Datenbank'!$D$30"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hyperlink" Target="#' Ressourcenmanagement'!A1"/><Relationship Id="rId13" Type="http://schemas.openxmlformats.org/officeDocument/2006/relationships/hyperlink" Target="#Ressourcenverbr&#228;uche!A1"/><Relationship Id="rId3" Type="http://schemas.openxmlformats.org/officeDocument/2006/relationships/hyperlink" Target="#Unternehmensdaten!A1"/><Relationship Id="rId7" Type="http://schemas.openxmlformats.org/officeDocument/2006/relationships/hyperlink" Target="#' Mobilit&#228;t'!A1"/><Relationship Id="rId12" Type="http://schemas.openxmlformats.org/officeDocument/2006/relationships/hyperlink" Target="#Ergebnisse!A1"/><Relationship Id="rId2" Type="http://schemas.openxmlformats.org/officeDocument/2006/relationships/hyperlink" Target="#Start!A1"/><Relationship Id="rId1" Type="http://schemas.openxmlformats.org/officeDocument/2006/relationships/image" Target="../media/image1.png"/><Relationship Id="rId6" Type="http://schemas.openxmlformats.org/officeDocument/2006/relationships/hyperlink" Target="#Personalmanagement!A1"/><Relationship Id="rId11" Type="http://schemas.openxmlformats.org/officeDocument/2006/relationships/hyperlink" Target="#Verbesserungsprogramm!A1"/><Relationship Id="rId5" Type="http://schemas.openxmlformats.org/officeDocument/2006/relationships/hyperlink" Target="#Beschaffung!A1"/><Relationship Id="rId10" Type="http://schemas.openxmlformats.org/officeDocument/2006/relationships/hyperlink" Target="#' Kommunikation'!A1"/><Relationship Id="rId4" Type="http://schemas.openxmlformats.org/officeDocument/2006/relationships/hyperlink" Target="#Management!A1"/><Relationship Id="rId9" Type="http://schemas.openxmlformats.org/officeDocument/2006/relationships/hyperlink" Target="#Abfallmanagement!A1"/></Relationships>
</file>

<file path=xl/drawings/_rels/drawing10.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Erfolgreiche Kommunikation'!A1"/><Relationship Id="rId3" Type="http://schemas.openxmlformats.org/officeDocument/2006/relationships/image" Target="../media/image8.png"/><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chart" Target="../charts/chart7.xml"/><Relationship Id="rId16" Type="http://schemas.openxmlformats.org/officeDocument/2006/relationships/hyperlink" Target="#Ressourcenverbr&#228;uche!A1"/><Relationship Id="rId1" Type="http://schemas.openxmlformats.org/officeDocument/2006/relationships/image" Target="../media/image11.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11.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hyperlink" Target="#Unternehmensdaten!A1"/><Relationship Id="rId26" Type="http://schemas.openxmlformats.org/officeDocument/2006/relationships/hyperlink" Target="#Verbesserungsprogramm!A1"/><Relationship Id="rId39" Type="http://schemas.openxmlformats.org/officeDocument/2006/relationships/chart" Target="../charts/chart23.xml"/><Relationship Id="rId21" Type="http://schemas.openxmlformats.org/officeDocument/2006/relationships/hyperlink" Target="#Personalmanagement!A1"/><Relationship Id="rId34" Type="http://schemas.openxmlformats.org/officeDocument/2006/relationships/chart" Target="../charts/chart18.xml"/><Relationship Id="rId7" Type="http://schemas.openxmlformats.org/officeDocument/2006/relationships/image" Target="../media/image16.png"/><Relationship Id="rId12" Type="http://schemas.openxmlformats.org/officeDocument/2006/relationships/chart" Target="../charts/chart11.xml"/><Relationship Id="rId17" Type="http://schemas.openxmlformats.org/officeDocument/2006/relationships/hyperlink" Target="#Start!A1"/><Relationship Id="rId25" Type="http://schemas.openxmlformats.org/officeDocument/2006/relationships/hyperlink" Target="#' Kommunikation'!A1"/><Relationship Id="rId33" Type="http://schemas.openxmlformats.org/officeDocument/2006/relationships/chart" Target="../charts/chart17.xml"/><Relationship Id="rId38" Type="http://schemas.openxmlformats.org/officeDocument/2006/relationships/chart" Target="../charts/chart22.xml"/><Relationship Id="rId2" Type="http://schemas.openxmlformats.org/officeDocument/2006/relationships/chart" Target="../charts/chart9.xml"/><Relationship Id="rId16" Type="http://schemas.openxmlformats.org/officeDocument/2006/relationships/chart" Target="../charts/chart15.xml"/><Relationship Id="rId20" Type="http://schemas.openxmlformats.org/officeDocument/2006/relationships/hyperlink" Target="#Beschaffung!A1"/><Relationship Id="rId29" Type="http://schemas.openxmlformats.org/officeDocument/2006/relationships/image" Target="../media/image19.png"/><Relationship Id="rId1" Type="http://schemas.openxmlformats.org/officeDocument/2006/relationships/chart" Target="../charts/chart8.xml"/><Relationship Id="rId6" Type="http://schemas.openxmlformats.org/officeDocument/2006/relationships/image" Target="../media/image15.png"/><Relationship Id="rId11" Type="http://schemas.openxmlformats.org/officeDocument/2006/relationships/chart" Target="../charts/chart10.xml"/><Relationship Id="rId24" Type="http://schemas.openxmlformats.org/officeDocument/2006/relationships/hyperlink" Target="#Abfallmanagement!A1"/><Relationship Id="rId32" Type="http://schemas.openxmlformats.org/officeDocument/2006/relationships/hyperlink" Target="#Ressourcenverbr&#228;uche!A1"/><Relationship Id="rId37" Type="http://schemas.openxmlformats.org/officeDocument/2006/relationships/chart" Target="../charts/chart21.xml"/><Relationship Id="rId5" Type="http://schemas.openxmlformats.org/officeDocument/2006/relationships/image" Target="../media/image14.png"/><Relationship Id="rId15" Type="http://schemas.openxmlformats.org/officeDocument/2006/relationships/chart" Target="../charts/chart14.xml"/><Relationship Id="rId23" Type="http://schemas.openxmlformats.org/officeDocument/2006/relationships/hyperlink" Target="#' Ressourcenmanagement'!A1"/><Relationship Id="rId28" Type="http://schemas.openxmlformats.org/officeDocument/2006/relationships/chart" Target="../charts/chart16.xml"/><Relationship Id="rId36" Type="http://schemas.openxmlformats.org/officeDocument/2006/relationships/chart" Target="../charts/chart20.xml"/><Relationship Id="rId10" Type="http://schemas.openxmlformats.org/officeDocument/2006/relationships/image" Target="../media/image4.png"/><Relationship Id="rId19" Type="http://schemas.openxmlformats.org/officeDocument/2006/relationships/hyperlink" Target="#Management!A1"/><Relationship Id="rId31" Type="http://schemas.openxmlformats.org/officeDocument/2006/relationships/image" Target="../media/image21.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chart" Target="../charts/chart13.xml"/><Relationship Id="rId22" Type="http://schemas.openxmlformats.org/officeDocument/2006/relationships/hyperlink" Target="#' Mobilit&#228;t'!A1"/><Relationship Id="rId27" Type="http://schemas.openxmlformats.org/officeDocument/2006/relationships/hyperlink" Target="#'Ergebnisse pro Bereich'!A1"/><Relationship Id="rId30" Type="http://schemas.openxmlformats.org/officeDocument/2006/relationships/image" Target="../media/image20.png"/><Relationship Id="rId35" Type="http://schemas.openxmlformats.org/officeDocument/2006/relationships/chart" Target="../charts/chart19.xml"/><Relationship Id="rId8" Type="http://schemas.openxmlformats.org/officeDocument/2006/relationships/image" Target="../media/image17.png"/><Relationship Id="rId3"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8" Type="http://schemas.openxmlformats.org/officeDocument/2006/relationships/hyperlink" Target="#' Ressourcenmanagement'!A1"/><Relationship Id="rId13" Type="http://schemas.openxmlformats.org/officeDocument/2006/relationships/hyperlink" Target="#Ressourcenverbr&#228;uche!A1"/><Relationship Id="rId3" Type="http://schemas.openxmlformats.org/officeDocument/2006/relationships/hyperlink" Target="#Unternehmensdaten!A1"/><Relationship Id="rId7" Type="http://schemas.openxmlformats.org/officeDocument/2006/relationships/hyperlink" Target="#' Mobilit&#228;t'!A1"/><Relationship Id="rId12" Type="http://schemas.openxmlformats.org/officeDocument/2006/relationships/hyperlink" Target="#Ergebnisse!A1"/><Relationship Id="rId2" Type="http://schemas.openxmlformats.org/officeDocument/2006/relationships/hyperlink" Target="#Start!A1"/><Relationship Id="rId1" Type="http://schemas.openxmlformats.org/officeDocument/2006/relationships/image" Target="../media/image18.png"/><Relationship Id="rId6" Type="http://schemas.openxmlformats.org/officeDocument/2006/relationships/hyperlink" Target="#Personalmanagement!A1"/><Relationship Id="rId11" Type="http://schemas.openxmlformats.org/officeDocument/2006/relationships/hyperlink" Target="#Verbesserungsprogramm!A1"/><Relationship Id="rId5" Type="http://schemas.openxmlformats.org/officeDocument/2006/relationships/hyperlink" Target="#Beschaffung!A1"/><Relationship Id="rId10" Type="http://schemas.openxmlformats.org/officeDocument/2006/relationships/hyperlink" Target="#' Kommunikation'!A1"/><Relationship Id="rId4" Type="http://schemas.openxmlformats.org/officeDocument/2006/relationships/hyperlink" Target="#Management!A1"/><Relationship Id="rId9" Type="http://schemas.openxmlformats.org/officeDocument/2006/relationships/hyperlink" Target="#Abfallmanagement!A1"/></Relationships>
</file>

<file path=xl/drawings/_rels/drawing2.xml.rels><?xml version="1.0" encoding="UTF-8" standalone="yes"?>
<Relationships xmlns="http://schemas.openxmlformats.org/package/2006/relationships"><Relationship Id="rId8" Type="http://schemas.openxmlformats.org/officeDocument/2006/relationships/hyperlink" Target="#' Ressourcenmanagement'!A1"/><Relationship Id="rId13" Type="http://schemas.openxmlformats.org/officeDocument/2006/relationships/hyperlink" Target="#Ressourcenverbr&#228;uche!A1"/><Relationship Id="rId3" Type="http://schemas.openxmlformats.org/officeDocument/2006/relationships/hyperlink" Target="#Unternehmensdaten!A1"/><Relationship Id="rId7" Type="http://schemas.openxmlformats.org/officeDocument/2006/relationships/hyperlink" Target="#' Mobilit&#228;t'!A1"/><Relationship Id="rId12" Type="http://schemas.openxmlformats.org/officeDocument/2006/relationships/hyperlink" Target="#Ergebnisse!A1"/><Relationship Id="rId2" Type="http://schemas.openxmlformats.org/officeDocument/2006/relationships/hyperlink" Target="#Start!A1"/><Relationship Id="rId1" Type="http://schemas.openxmlformats.org/officeDocument/2006/relationships/image" Target="../media/image1.png"/><Relationship Id="rId6" Type="http://schemas.openxmlformats.org/officeDocument/2006/relationships/hyperlink" Target="#Personalmanagement!A1"/><Relationship Id="rId11" Type="http://schemas.openxmlformats.org/officeDocument/2006/relationships/hyperlink" Target="#Verbesserungsprogramm!A1"/><Relationship Id="rId5" Type="http://schemas.openxmlformats.org/officeDocument/2006/relationships/hyperlink" Target="#Beschaffung!A1"/><Relationship Id="rId10" Type="http://schemas.openxmlformats.org/officeDocument/2006/relationships/hyperlink" Target="#' Kommunikation'!A1"/><Relationship Id="rId4" Type="http://schemas.openxmlformats.org/officeDocument/2006/relationships/hyperlink" Target="#Management!A1"/><Relationship Id="rId9" Type="http://schemas.openxmlformats.org/officeDocument/2006/relationships/hyperlink" Target="#Abfallmanagement!A1"/></Relationships>
</file>

<file path=xl/drawings/_rels/drawing3.xml.rels><?xml version="1.0" encoding="UTF-8" standalone="yes"?>
<Relationships xmlns="http://schemas.openxmlformats.org/package/2006/relationships"><Relationship Id="rId8" Type="http://schemas.openxmlformats.org/officeDocument/2006/relationships/hyperlink" Target="#Start!A1"/><Relationship Id="rId3" Type="http://schemas.openxmlformats.org/officeDocument/2006/relationships/hyperlink" Target="#' Mobilit&#228;t'!A1"/><Relationship Id="rId7" Type="http://schemas.openxmlformats.org/officeDocument/2006/relationships/hyperlink" Target="#Ergebnisse!A1"/><Relationship Id="rId12" Type="http://schemas.openxmlformats.org/officeDocument/2006/relationships/hyperlink" Target="#' Ressourcenmanagement'!A1"/><Relationship Id="rId2" Type="http://schemas.openxmlformats.org/officeDocument/2006/relationships/hyperlink" Target="#Personalmanagement!A1"/><Relationship Id="rId1" Type="http://schemas.openxmlformats.org/officeDocument/2006/relationships/hyperlink" Target="#Management!A1"/><Relationship Id="rId6" Type="http://schemas.openxmlformats.org/officeDocument/2006/relationships/hyperlink" Target="#Verbesserungsprogramm!A1"/><Relationship Id="rId11" Type="http://schemas.openxmlformats.org/officeDocument/2006/relationships/hyperlink" Target="#Beschaffung!A1"/><Relationship Id="rId5" Type="http://schemas.openxmlformats.org/officeDocument/2006/relationships/hyperlink" Target="#' Kommunikation'!A1"/><Relationship Id="rId10" Type="http://schemas.openxmlformats.org/officeDocument/2006/relationships/hyperlink" Target="#Ressourcenverbr&#228;uche!A1"/><Relationship Id="rId4" Type="http://schemas.openxmlformats.org/officeDocument/2006/relationships/hyperlink" Target="#Abfallmanagement!A1"/><Relationship Id="rId9" Type="http://schemas.openxmlformats.org/officeDocument/2006/relationships/hyperlink" Target="#Unternehmensdaten!A1"/></Relationships>
</file>

<file path=xl/drawings/_rels/drawing4.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 Kommunikation'!A1"/><Relationship Id="rId3" Type="http://schemas.openxmlformats.org/officeDocument/2006/relationships/image" Target="../media/image1.png"/><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chart" Target="../charts/chart1.xml"/><Relationship Id="rId16" Type="http://schemas.openxmlformats.org/officeDocument/2006/relationships/hyperlink" Target="#Ressourcenverbr&#228;uche!A1"/><Relationship Id="rId1" Type="http://schemas.openxmlformats.org/officeDocument/2006/relationships/image" Target="../media/image2.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5.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 Kommunikation'!A1"/><Relationship Id="rId3" Type="http://schemas.openxmlformats.org/officeDocument/2006/relationships/chart" Target="../charts/chart2.xml"/><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image" Target="../media/image1.png"/><Relationship Id="rId16" Type="http://schemas.openxmlformats.org/officeDocument/2006/relationships/hyperlink" Target="#Ressourcenverbr&#228;uche!A1"/><Relationship Id="rId1" Type="http://schemas.openxmlformats.org/officeDocument/2006/relationships/image" Target="../media/image4.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6.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 Kommunikation'!A1"/><Relationship Id="rId3" Type="http://schemas.openxmlformats.org/officeDocument/2006/relationships/image" Target="../media/image6.png"/><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chart" Target="../charts/chart3.xml"/><Relationship Id="rId16" Type="http://schemas.openxmlformats.org/officeDocument/2006/relationships/hyperlink" Target="#Ressourcenverbr&#228;uche!A1"/><Relationship Id="rId1" Type="http://schemas.openxmlformats.org/officeDocument/2006/relationships/image" Target="../media/image5.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7.xml.rels><?xml version="1.0" encoding="UTF-8" standalone="yes"?>
<Relationships xmlns="http://schemas.openxmlformats.org/package/2006/relationships"><Relationship Id="rId8" Type="http://schemas.openxmlformats.org/officeDocument/2006/relationships/hyperlink" Target="#'Bio, regionaler&amp;fairer Einkauf'!A1"/><Relationship Id="rId13" Type="http://schemas.openxmlformats.org/officeDocument/2006/relationships/hyperlink" Target="#' Kommunikation'!A1"/><Relationship Id="rId3" Type="http://schemas.openxmlformats.org/officeDocument/2006/relationships/image" Target="../media/image8.png"/><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chart" Target="../charts/chart4.xml"/><Relationship Id="rId16" Type="http://schemas.openxmlformats.org/officeDocument/2006/relationships/hyperlink" Target="#Ressourcenverbr&#228;uche!A1"/><Relationship Id="rId1" Type="http://schemas.openxmlformats.org/officeDocument/2006/relationships/image" Target="../media/image7.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8.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 Kommunikation'!A1"/><Relationship Id="rId3" Type="http://schemas.openxmlformats.org/officeDocument/2006/relationships/image" Target="../media/image6.png"/><Relationship Id="rId7" Type="http://schemas.openxmlformats.org/officeDocument/2006/relationships/hyperlink" Target="#Management!A1"/><Relationship Id="rId12" Type="http://schemas.openxmlformats.org/officeDocument/2006/relationships/hyperlink" Target="#Abfallmanagement!A1"/><Relationship Id="rId2" Type="http://schemas.openxmlformats.org/officeDocument/2006/relationships/chart" Target="../charts/chart5.xml"/><Relationship Id="rId16" Type="http://schemas.openxmlformats.org/officeDocument/2006/relationships/hyperlink" Target="#Ressourcenverbr&#228;uche!A1"/><Relationship Id="rId1" Type="http://schemas.openxmlformats.org/officeDocument/2006/relationships/image" Target="../media/image9.png"/><Relationship Id="rId6" Type="http://schemas.openxmlformats.org/officeDocument/2006/relationships/hyperlink" Target="#Unternehmensdaten!A1"/><Relationship Id="rId11" Type="http://schemas.openxmlformats.org/officeDocument/2006/relationships/hyperlink" Target="#'Nachhal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_rels/drawing9.xml.rels><?xml version="1.0" encoding="UTF-8" standalone="yes"?>
<Relationships xmlns="http://schemas.openxmlformats.org/package/2006/relationships"><Relationship Id="rId8" Type="http://schemas.openxmlformats.org/officeDocument/2006/relationships/hyperlink" Target="#Beschaffung!A1"/><Relationship Id="rId13" Type="http://schemas.openxmlformats.org/officeDocument/2006/relationships/hyperlink" Target="#' Kommunikation'!A1"/><Relationship Id="rId3" Type="http://schemas.openxmlformats.org/officeDocument/2006/relationships/chart" Target="../charts/chart6.xml"/><Relationship Id="rId7" Type="http://schemas.openxmlformats.org/officeDocument/2006/relationships/hyperlink" Target="#Management!A1"/><Relationship Id="rId12" Type="http://schemas.openxmlformats.org/officeDocument/2006/relationships/hyperlink" Target="#'Vermeidung von Abfall und Umwel'!A1"/><Relationship Id="rId2" Type="http://schemas.openxmlformats.org/officeDocument/2006/relationships/image" Target="../media/image8.png"/><Relationship Id="rId16" Type="http://schemas.openxmlformats.org/officeDocument/2006/relationships/hyperlink" Target="#Ressourcenverbr&#228;uche!A1"/><Relationship Id="rId1" Type="http://schemas.openxmlformats.org/officeDocument/2006/relationships/image" Target="../media/image10.png"/><Relationship Id="rId6" Type="http://schemas.openxmlformats.org/officeDocument/2006/relationships/hyperlink" Target="#Unternehmensdaten!A1"/><Relationship Id="rId11" Type="http://schemas.openxmlformats.org/officeDocument/2006/relationships/hyperlink" Target="#' Ressourcenmanagement'!A1"/><Relationship Id="rId5" Type="http://schemas.openxmlformats.org/officeDocument/2006/relationships/hyperlink" Target="#Start!A1"/><Relationship Id="rId15" Type="http://schemas.openxmlformats.org/officeDocument/2006/relationships/hyperlink" Target="#Ergebnisse!A1"/><Relationship Id="rId10" Type="http://schemas.openxmlformats.org/officeDocument/2006/relationships/hyperlink" Target="#' Mobilit&#228;t'!A1"/><Relationship Id="rId4" Type="http://schemas.openxmlformats.org/officeDocument/2006/relationships/image" Target="../media/image3.png"/><Relationship Id="rId9" Type="http://schemas.openxmlformats.org/officeDocument/2006/relationships/hyperlink" Target="#Personalmanagement!A1"/><Relationship Id="rId14" Type="http://schemas.openxmlformats.org/officeDocument/2006/relationships/hyperlink" Target="#Verbesserungsprogramm!A1"/></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6</xdr:row>
      <xdr:rowOff>104775</xdr:rowOff>
    </xdr:from>
    <xdr:to>
      <xdr:col>8</xdr:col>
      <xdr:colOff>200025</xdr:colOff>
      <xdr:row>11</xdr:row>
      <xdr:rowOff>1120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247775"/>
          <a:ext cx="2124075" cy="928220"/>
        </a:xfrm>
        <a:prstGeom prst="rect">
          <a:avLst/>
        </a:prstGeom>
      </xdr:spPr>
    </xdr:pic>
    <xdr:clientData/>
  </xdr:twoCellAnchor>
  <xdr:twoCellAnchor>
    <xdr:from>
      <xdr:col>0</xdr:col>
      <xdr:colOff>95250</xdr:colOff>
      <xdr:row>0</xdr:row>
      <xdr:rowOff>66675</xdr:rowOff>
    </xdr:from>
    <xdr:to>
      <xdr:col>2</xdr:col>
      <xdr:colOff>266700</xdr:colOff>
      <xdr:row>3</xdr:row>
      <xdr:rowOff>57150</xdr:rowOff>
    </xdr:to>
    <xdr:sp macro="" textlink="">
      <xdr:nvSpPr>
        <xdr:cNvPr id="3" name="Rechteck: abgerundete Ecken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5250" y="66675"/>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276225</xdr:colOff>
      <xdr:row>0</xdr:row>
      <xdr:rowOff>76200</xdr:rowOff>
    </xdr:from>
    <xdr:to>
      <xdr:col>4</xdr:col>
      <xdr:colOff>447675</xdr:colOff>
      <xdr:row>3</xdr:row>
      <xdr:rowOff>66675</xdr:rowOff>
    </xdr:to>
    <xdr:sp macro="" textlink="">
      <xdr:nvSpPr>
        <xdr:cNvPr id="4" name="Rechteck: abgerundete Ecken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1800225" y="762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6</xdr:col>
      <xdr:colOff>628650</xdr:colOff>
      <xdr:row>0</xdr:row>
      <xdr:rowOff>85725</xdr:rowOff>
    </xdr:from>
    <xdr:to>
      <xdr:col>9</xdr:col>
      <xdr:colOff>38100</xdr:colOff>
      <xdr:row>3</xdr:row>
      <xdr:rowOff>76200</xdr:rowOff>
    </xdr:to>
    <xdr:sp macro="" textlink="">
      <xdr:nvSpPr>
        <xdr:cNvPr id="5" name="Rechteck: abgerundete Ecken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5200650" y="857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95250</xdr:colOff>
      <xdr:row>3</xdr:row>
      <xdr:rowOff>85725</xdr:rowOff>
    </xdr:from>
    <xdr:to>
      <xdr:col>2</xdr:col>
      <xdr:colOff>266700</xdr:colOff>
      <xdr:row>6</xdr:row>
      <xdr:rowOff>76200</xdr:rowOff>
    </xdr:to>
    <xdr:sp macro="" textlink="">
      <xdr:nvSpPr>
        <xdr:cNvPr id="6" name="Rechteck: abgerundete Ecken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95250" y="6572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9</xdr:col>
      <xdr:colOff>76200</xdr:colOff>
      <xdr:row>0</xdr:row>
      <xdr:rowOff>66675</xdr:rowOff>
    </xdr:from>
    <xdr:to>
      <xdr:col>11</xdr:col>
      <xdr:colOff>247650</xdr:colOff>
      <xdr:row>3</xdr:row>
      <xdr:rowOff>57150</xdr:rowOff>
    </xdr:to>
    <xdr:sp macro="" textlink="">
      <xdr:nvSpPr>
        <xdr:cNvPr id="7" name="Rechteck: abgerundete Ecken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6934200"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11</xdr:col>
      <xdr:colOff>266700</xdr:colOff>
      <xdr:row>0</xdr:row>
      <xdr:rowOff>66675</xdr:rowOff>
    </xdr:from>
    <xdr:to>
      <xdr:col>13</xdr:col>
      <xdr:colOff>438150</xdr:colOff>
      <xdr:row>3</xdr:row>
      <xdr:rowOff>57150</xdr:rowOff>
    </xdr:to>
    <xdr:sp macro="" textlink="">
      <xdr:nvSpPr>
        <xdr:cNvPr id="8" name="Rechteck: abgerundete Ecken 7">
          <a:hlinkClick xmlns:r="http://schemas.openxmlformats.org/officeDocument/2006/relationships" r:id="rId7"/>
          <a:extLst>
            <a:ext uri="{FF2B5EF4-FFF2-40B4-BE49-F238E27FC236}">
              <a16:creationId xmlns:a16="http://schemas.microsoft.com/office/drawing/2014/main" id="{00000000-0008-0000-0000-000008000000}"/>
            </a:ext>
          </a:extLst>
        </xdr:cNvPr>
        <xdr:cNvSpPr/>
      </xdr:nvSpPr>
      <xdr:spPr>
        <a:xfrm>
          <a:off x="8648700"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285750</xdr:colOff>
      <xdr:row>3</xdr:row>
      <xdr:rowOff>85725</xdr:rowOff>
    </xdr:from>
    <xdr:to>
      <xdr:col>4</xdr:col>
      <xdr:colOff>457200</xdr:colOff>
      <xdr:row>6</xdr:row>
      <xdr:rowOff>76200</xdr:rowOff>
    </xdr:to>
    <xdr:sp macro="" textlink="">
      <xdr:nvSpPr>
        <xdr:cNvPr id="9" name="Rechteck: abgerundete Ecken 8">
          <a:hlinkClick xmlns:r="http://schemas.openxmlformats.org/officeDocument/2006/relationships" r:id="rId8"/>
          <a:extLst>
            <a:ext uri="{FF2B5EF4-FFF2-40B4-BE49-F238E27FC236}">
              <a16:creationId xmlns:a16="http://schemas.microsoft.com/office/drawing/2014/main" id="{00000000-0008-0000-0000-000009000000}"/>
            </a:ext>
          </a:extLst>
        </xdr:cNvPr>
        <xdr:cNvSpPr/>
      </xdr:nvSpPr>
      <xdr:spPr>
        <a:xfrm>
          <a:off x="1812551" y="653023"/>
          <a:ext cx="1698252" cy="557773"/>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nchorCtr="0"/>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476250</xdr:colOff>
      <xdr:row>3</xdr:row>
      <xdr:rowOff>85725</xdr:rowOff>
    </xdr:from>
    <xdr:to>
      <xdr:col>6</xdr:col>
      <xdr:colOff>647700</xdr:colOff>
      <xdr:row>6</xdr:row>
      <xdr:rowOff>76200</xdr:rowOff>
    </xdr:to>
    <xdr:sp macro="" textlink="">
      <xdr:nvSpPr>
        <xdr:cNvPr id="10" name="Rechteck: abgerundete Ecken 9">
          <a:hlinkClick xmlns:r="http://schemas.openxmlformats.org/officeDocument/2006/relationships" r:id="rId9"/>
          <a:extLst>
            <a:ext uri="{FF2B5EF4-FFF2-40B4-BE49-F238E27FC236}">
              <a16:creationId xmlns:a16="http://schemas.microsoft.com/office/drawing/2014/main" id="{00000000-0008-0000-0000-00000A000000}"/>
            </a:ext>
          </a:extLst>
        </xdr:cNvPr>
        <xdr:cNvSpPr/>
      </xdr:nvSpPr>
      <xdr:spPr>
        <a:xfrm>
          <a:off x="3524250" y="6572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6</xdr:col>
      <xdr:colOff>666750</xdr:colOff>
      <xdr:row>3</xdr:row>
      <xdr:rowOff>95250</xdr:rowOff>
    </xdr:from>
    <xdr:to>
      <xdr:col>9</xdr:col>
      <xdr:colOff>76200</xdr:colOff>
      <xdr:row>6</xdr:row>
      <xdr:rowOff>85725</xdr:rowOff>
    </xdr:to>
    <xdr:sp macro="" textlink="">
      <xdr:nvSpPr>
        <xdr:cNvPr id="11" name="Rechteck: abgerundete Ecken 10">
          <a:hlinkClick xmlns:r="http://schemas.openxmlformats.org/officeDocument/2006/relationships" r:id="rId10"/>
          <a:extLst>
            <a:ext uri="{FF2B5EF4-FFF2-40B4-BE49-F238E27FC236}">
              <a16:creationId xmlns:a16="http://schemas.microsoft.com/office/drawing/2014/main" id="{00000000-0008-0000-0000-00000B000000}"/>
            </a:ext>
          </a:extLst>
        </xdr:cNvPr>
        <xdr:cNvSpPr/>
      </xdr:nvSpPr>
      <xdr:spPr>
        <a:xfrm>
          <a:off x="5238750" y="6667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11</xdr:col>
      <xdr:colOff>266700</xdr:colOff>
      <xdr:row>3</xdr:row>
      <xdr:rowOff>95250</xdr:rowOff>
    </xdr:from>
    <xdr:to>
      <xdr:col>13</xdr:col>
      <xdr:colOff>457200</xdr:colOff>
      <xdr:row>6</xdr:row>
      <xdr:rowOff>85725</xdr:rowOff>
    </xdr:to>
    <xdr:sp macro="" textlink="">
      <xdr:nvSpPr>
        <xdr:cNvPr id="12" name="Rechteck: abgerundete Ecken 11">
          <a:hlinkClick xmlns:r="http://schemas.openxmlformats.org/officeDocument/2006/relationships" r:id="rId11"/>
          <a:extLst>
            <a:ext uri="{FF2B5EF4-FFF2-40B4-BE49-F238E27FC236}">
              <a16:creationId xmlns:a16="http://schemas.microsoft.com/office/drawing/2014/main" id="{00000000-0008-0000-0000-00000C000000}"/>
            </a:ext>
          </a:extLst>
        </xdr:cNvPr>
        <xdr:cNvSpPr/>
      </xdr:nvSpPr>
      <xdr:spPr>
        <a:xfrm>
          <a:off x="8648700" y="666750"/>
          <a:ext cx="171450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9</xdr:col>
      <xdr:colOff>95250</xdr:colOff>
      <xdr:row>3</xdr:row>
      <xdr:rowOff>95250</xdr:rowOff>
    </xdr:from>
    <xdr:to>
      <xdr:col>11</xdr:col>
      <xdr:colOff>266700</xdr:colOff>
      <xdr:row>6</xdr:row>
      <xdr:rowOff>85725</xdr:rowOff>
    </xdr:to>
    <xdr:sp macro="" textlink="">
      <xdr:nvSpPr>
        <xdr:cNvPr id="14" name="Rechteck: abgerundete Ecken 13">
          <a:hlinkClick xmlns:r="http://schemas.openxmlformats.org/officeDocument/2006/relationships" r:id="rId12"/>
          <a:extLst>
            <a:ext uri="{FF2B5EF4-FFF2-40B4-BE49-F238E27FC236}">
              <a16:creationId xmlns:a16="http://schemas.microsoft.com/office/drawing/2014/main" id="{00000000-0008-0000-0000-00000E000000}"/>
            </a:ext>
          </a:extLst>
        </xdr:cNvPr>
        <xdr:cNvSpPr/>
      </xdr:nvSpPr>
      <xdr:spPr>
        <a:xfrm>
          <a:off x="6953250" y="6667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266700</xdr:colOff>
          <xdr:row>11</xdr:row>
          <xdr:rowOff>9525</xdr:rowOff>
        </xdr:from>
        <xdr:to>
          <xdr:col>12</xdr:col>
          <xdr:colOff>485775</xdr:colOff>
          <xdr:row>11</xdr:row>
          <xdr:rowOff>219075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0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12</xdr:row>
          <xdr:rowOff>9525</xdr:rowOff>
        </xdr:from>
        <xdr:to>
          <xdr:col>12</xdr:col>
          <xdr:colOff>485775</xdr:colOff>
          <xdr:row>12</xdr:row>
          <xdr:rowOff>219075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0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13</xdr:row>
          <xdr:rowOff>9525</xdr:rowOff>
        </xdr:from>
        <xdr:to>
          <xdr:col>12</xdr:col>
          <xdr:colOff>485775</xdr:colOff>
          <xdr:row>13</xdr:row>
          <xdr:rowOff>219075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0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14</xdr:row>
          <xdr:rowOff>9525</xdr:rowOff>
        </xdr:from>
        <xdr:to>
          <xdr:col>12</xdr:col>
          <xdr:colOff>485775</xdr:colOff>
          <xdr:row>14</xdr:row>
          <xdr:rowOff>219075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0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447675</xdr:colOff>
      <xdr:row>0</xdr:row>
      <xdr:rowOff>66675</xdr:rowOff>
    </xdr:from>
    <xdr:to>
      <xdr:col>6</xdr:col>
      <xdr:colOff>619125</xdr:colOff>
      <xdr:row>3</xdr:row>
      <xdr:rowOff>57150</xdr:rowOff>
    </xdr:to>
    <xdr:sp macro="" textlink="">
      <xdr:nvSpPr>
        <xdr:cNvPr id="22" name="Rechteck: abgerundete Ecken 21">
          <a:hlinkClick xmlns:r="http://schemas.openxmlformats.org/officeDocument/2006/relationships" r:id="rId13"/>
          <a:extLst>
            <a:ext uri="{FF2B5EF4-FFF2-40B4-BE49-F238E27FC236}">
              <a16:creationId xmlns:a16="http://schemas.microsoft.com/office/drawing/2014/main" id="{00000000-0008-0000-0000-000016000000}"/>
            </a:ext>
          </a:extLst>
        </xdr:cNvPr>
        <xdr:cNvSpPr/>
      </xdr:nvSpPr>
      <xdr:spPr>
        <a:xfrm>
          <a:off x="3495675"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twoCellAnchor>
    <xdr:from>
      <xdr:col>5</xdr:col>
      <xdr:colOff>95250</xdr:colOff>
      <xdr:row>11</xdr:row>
      <xdr:rowOff>56561</xdr:rowOff>
    </xdr:from>
    <xdr:to>
      <xdr:col>8</xdr:col>
      <xdr:colOff>781050</xdr:colOff>
      <xdr:row>16</xdr:row>
      <xdr:rowOff>95250</xdr:rowOff>
    </xdr:to>
    <xdr:sp macro="" textlink="">
      <xdr:nvSpPr>
        <xdr:cNvPr id="13" name="Legende: mit Pfeil nach rechts 12">
          <a:extLst>
            <a:ext uri="{FF2B5EF4-FFF2-40B4-BE49-F238E27FC236}">
              <a16:creationId xmlns:a16="http://schemas.microsoft.com/office/drawing/2014/main" id="{00000000-0008-0000-0000-00000D000000}"/>
            </a:ext>
          </a:extLst>
        </xdr:cNvPr>
        <xdr:cNvSpPr/>
      </xdr:nvSpPr>
      <xdr:spPr>
        <a:xfrm>
          <a:off x="4095750" y="2142536"/>
          <a:ext cx="3086100" cy="1134064"/>
        </a:xfrm>
        <a:prstGeom prst="rightArrowCallout">
          <a:avLst>
            <a:gd name="adj1" fmla="val 11866"/>
            <a:gd name="adj2" fmla="val 17498"/>
            <a:gd name="adj3" fmla="val 18307"/>
            <a:gd name="adj4" fmla="val 89958"/>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ysClr val="windowText" lastClr="000000"/>
              </a:solidFill>
              <a:latin typeface="Arial" panose="020B0604020202020204" pitchFamily="34" charset="0"/>
              <a:cs typeface="Arial" panose="020B0604020202020204" pitchFamily="34" charset="0"/>
            </a:rPr>
            <a:t>Schritt 1:</a:t>
          </a:r>
          <a:r>
            <a:rPr lang="de-DE" sz="1100" b="1" baseline="0">
              <a:solidFill>
                <a:sysClr val="windowText" lastClr="000000"/>
              </a:solidFill>
              <a:latin typeface="Arial" panose="020B0604020202020204" pitchFamily="34" charset="0"/>
              <a:cs typeface="Arial" panose="020B0604020202020204" pitchFamily="34" charset="0"/>
            </a:rPr>
            <a:t> </a:t>
          </a:r>
          <a:r>
            <a:rPr lang="de-DE" sz="1100">
              <a:solidFill>
                <a:sysClr val="windowText" lastClr="000000"/>
              </a:solidFill>
              <a:latin typeface="Arial" panose="020B0604020202020204" pitchFamily="34" charset="0"/>
              <a:cs typeface="Arial" panose="020B0604020202020204" pitchFamily="34" charset="0"/>
            </a:rPr>
            <a:t>Vorabqualifikation</a:t>
          </a:r>
        </a:p>
        <a:p>
          <a:pPr algn="l"/>
          <a:r>
            <a:rPr lang="de-DE" sz="1000">
              <a:solidFill>
                <a:sysClr val="windowText" lastClr="000000"/>
              </a:solidFill>
              <a:latin typeface="Arial" panose="020B0604020202020204" pitchFamily="34" charset="0"/>
              <a:cs typeface="Arial" panose="020B0604020202020204" pitchFamily="34" charset="0"/>
            </a:rPr>
            <a:t>Bitte durchlaufen Sie und alle weiteren</a:t>
          </a:r>
          <a:r>
            <a:rPr lang="de-DE" sz="1000" baseline="0">
              <a:solidFill>
                <a:sysClr val="windowText" lastClr="000000"/>
              </a:solidFill>
              <a:latin typeface="Arial" panose="020B0604020202020204" pitchFamily="34" charset="0"/>
              <a:cs typeface="Arial" panose="020B0604020202020204" pitchFamily="34" charset="0"/>
            </a:rPr>
            <a:t> Mitarbeitenden das E-Leanring </a:t>
          </a:r>
          <a:r>
            <a:rPr lang="de-DE" sz="1000" i="1" baseline="0">
              <a:solidFill>
                <a:sysClr val="windowText" lastClr="000000"/>
              </a:solidFill>
              <a:latin typeface="Arial" panose="020B0604020202020204" pitchFamily="34" charset="0"/>
              <a:cs typeface="Arial" panose="020B0604020202020204" pitchFamily="34" charset="0"/>
            </a:rPr>
            <a:t>Travel For Tomorrow </a:t>
          </a:r>
          <a:r>
            <a:rPr lang="de-DE" sz="1000">
              <a:solidFill>
                <a:sysClr val="windowText" lastClr="000000"/>
              </a:solidFill>
              <a:latin typeface="Arial" panose="020B0604020202020204" pitchFamily="34" charset="0"/>
              <a:cs typeface="Arial" panose="020B0604020202020204" pitchFamily="34" charset="0"/>
            </a:rPr>
            <a:t>(Dauer ca. 20 Minuten pro Modul). Am Ende erhalten</a:t>
          </a:r>
          <a:r>
            <a:rPr lang="de-DE" sz="1000" baseline="0">
              <a:solidFill>
                <a:sysClr val="windowText" lastClr="000000"/>
              </a:solidFill>
              <a:latin typeface="Arial" panose="020B0604020202020204" pitchFamily="34" charset="0"/>
              <a:cs typeface="Arial" panose="020B0604020202020204" pitchFamily="34" charset="0"/>
            </a:rPr>
            <a:t> Sie eine Urkunde, die Sie zusammen mit dem Selfcheck einreichen können. </a:t>
          </a:r>
          <a:endParaRPr lang="de-DE" sz="1000" i="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25</xdr:row>
          <xdr:rowOff>333375</xdr:rowOff>
        </xdr:from>
        <xdr:to>
          <xdr:col>3</xdr:col>
          <xdr:colOff>333375</xdr:colOff>
          <xdr:row>25</xdr:row>
          <xdr:rowOff>504825</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9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26631" name="Option Button 7" hidden="1">
              <a:extLst>
                <a:ext uri="{63B3BB69-23CF-44E3-9099-C40C66FF867C}">
                  <a14:compatExt spid="_x0000_s26631"/>
                </a:ext>
                <a:ext uri="{FF2B5EF4-FFF2-40B4-BE49-F238E27FC236}">
                  <a16:creationId xmlns:a16="http://schemas.microsoft.com/office/drawing/2014/main" id="{00000000-0008-0000-09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26632" name="Option Button 8" hidden="1">
              <a:extLst>
                <a:ext uri="{63B3BB69-23CF-44E3-9099-C40C66FF867C}">
                  <a14:compatExt spid="_x0000_s26632"/>
                </a:ext>
                <a:ext uri="{FF2B5EF4-FFF2-40B4-BE49-F238E27FC236}">
                  <a16:creationId xmlns:a16="http://schemas.microsoft.com/office/drawing/2014/main" id="{00000000-0008-0000-09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26634" name="Option Button 10" hidden="1">
              <a:extLst>
                <a:ext uri="{63B3BB69-23CF-44E3-9099-C40C66FF867C}">
                  <a14:compatExt spid="_x0000_s26634"/>
                </a:ext>
                <a:ext uri="{FF2B5EF4-FFF2-40B4-BE49-F238E27FC236}">
                  <a16:creationId xmlns:a16="http://schemas.microsoft.com/office/drawing/2014/main" id="{00000000-0008-0000-09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26635" name="Option Button 11" hidden="1">
              <a:extLst>
                <a:ext uri="{63B3BB69-23CF-44E3-9099-C40C66FF867C}">
                  <a14:compatExt spid="_x0000_s26635"/>
                </a:ext>
                <a:ext uri="{FF2B5EF4-FFF2-40B4-BE49-F238E27FC236}">
                  <a16:creationId xmlns:a16="http://schemas.microsoft.com/office/drawing/2014/main" id="{00000000-0008-0000-09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26642" name="Group Box 18" hidden="1">
              <a:extLst>
                <a:ext uri="{63B3BB69-23CF-44E3-9099-C40C66FF867C}">
                  <a14:compatExt spid="_x0000_s26642"/>
                </a:ext>
                <a:ext uri="{FF2B5EF4-FFF2-40B4-BE49-F238E27FC236}">
                  <a16:creationId xmlns:a16="http://schemas.microsoft.com/office/drawing/2014/main" id="{00000000-0008-0000-0900-000012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26643" name="Group Box 19" hidden="1">
              <a:extLst>
                <a:ext uri="{63B3BB69-23CF-44E3-9099-C40C66FF867C}">
                  <a14:compatExt spid="_x0000_s26643"/>
                </a:ext>
                <a:ext uri="{FF2B5EF4-FFF2-40B4-BE49-F238E27FC236}">
                  <a16:creationId xmlns:a16="http://schemas.microsoft.com/office/drawing/2014/main" id="{00000000-0008-0000-0900-000013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333375</xdr:rowOff>
        </xdr:from>
        <xdr:to>
          <xdr:col>4</xdr:col>
          <xdr:colOff>333375</xdr:colOff>
          <xdr:row>25</xdr:row>
          <xdr:rowOff>504825</xdr:rowOff>
        </xdr:to>
        <xdr:sp macro="" textlink="">
          <xdr:nvSpPr>
            <xdr:cNvPr id="26644" name="Option Button 20" hidden="1">
              <a:extLst>
                <a:ext uri="{63B3BB69-23CF-44E3-9099-C40C66FF867C}">
                  <a14:compatExt spid="_x0000_s26644"/>
                </a:ext>
                <a:ext uri="{FF2B5EF4-FFF2-40B4-BE49-F238E27FC236}">
                  <a16:creationId xmlns:a16="http://schemas.microsoft.com/office/drawing/2014/main" id="{00000000-0008-0000-09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333375</xdr:rowOff>
        </xdr:from>
        <xdr:to>
          <xdr:col>5</xdr:col>
          <xdr:colOff>333375</xdr:colOff>
          <xdr:row>25</xdr:row>
          <xdr:rowOff>504825</xdr:rowOff>
        </xdr:to>
        <xdr:sp macro="" textlink="">
          <xdr:nvSpPr>
            <xdr:cNvPr id="26646" name="Option Button 22" hidden="1">
              <a:extLst>
                <a:ext uri="{63B3BB69-23CF-44E3-9099-C40C66FF867C}">
                  <a14:compatExt spid="_x0000_s26646"/>
                </a:ext>
                <a:ext uri="{FF2B5EF4-FFF2-40B4-BE49-F238E27FC236}">
                  <a16:creationId xmlns:a16="http://schemas.microsoft.com/office/drawing/2014/main" id="{00000000-0008-0000-09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333375</xdr:rowOff>
        </xdr:from>
        <xdr:to>
          <xdr:col>6</xdr:col>
          <xdr:colOff>333375</xdr:colOff>
          <xdr:row>25</xdr:row>
          <xdr:rowOff>504825</xdr:rowOff>
        </xdr:to>
        <xdr:sp macro="" textlink="">
          <xdr:nvSpPr>
            <xdr:cNvPr id="26647" name="Option Button 23" hidden="1">
              <a:extLst>
                <a:ext uri="{63B3BB69-23CF-44E3-9099-C40C66FF867C}">
                  <a14:compatExt spid="_x0000_s26647"/>
                </a:ext>
                <a:ext uri="{FF2B5EF4-FFF2-40B4-BE49-F238E27FC236}">
                  <a16:creationId xmlns:a16="http://schemas.microsoft.com/office/drawing/2014/main" id="{00000000-0008-0000-09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26649" name="Group Box 25" hidden="1">
              <a:extLst>
                <a:ext uri="{63B3BB69-23CF-44E3-9099-C40C66FF867C}">
                  <a14:compatExt spid="_x0000_s26649"/>
                </a:ext>
                <a:ext uri="{FF2B5EF4-FFF2-40B4-BE49-F238E27FC236}">
                  <a16:creationId xmlns:a16="http://schemas.microsoft.com/office/drawing/2014/main" id="{00000000-0008-0000-0900-000019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333375</xdr:rowOff>
        </xdr:from>
        <xdr:to>
          <xdr:col>3</xdr:col>
          <xdr:colOff>333375</xdr:colOff>
          <xdr:row>27</xdr:row>
          <xdr:rowOff>504825</xdr:rowOff>
        </xdr:to>
        <xdr:sp macro="" textlink="">
          <xdr:nvSpPr>
            <xdr:cNvPr id="26650" name="Option Button 26" hidden="1">
              <a:extLst>
                <a:ext uri="{63B3BB69-23CF-44E3-9099-C40C66FF867C}">
                  <a14:compatExt spid="_x0000_s26650"/>
                </a:ext>
                <a:ext uri="{FF2B5EF4-FFF2-40B4-BE49-F238E27FC236}">
                  <a16:creationId xmlns:a16="http://schemas.microsoft.com/office/drawing/2014/main" id="{00000000-0008-0000-09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333375</xdr:rowOff>
        </xdr:from>
        <xdr:to>
          <xdr:col>4</xdr:col>
          <xdr:colOff>333375</xdr:colOff>
          <xdr:row>27</xdr:row>
          <xdr:rowOff>504825</xdr:rowOff>
        </xdr:to>
        <xdr:sp macro="" textlink="">
          <xdr:nvSpPr>
            <xdr:cNvPr id="26651" name="Option Button 27" hidden="1">
              <a:extLst>
                <a:ext uri="{63B3BB69-23CF-44E3-9099-C40C66FF867C}">
                  <a14:compatExt spid="_x0000_s26651"/>
                </a:ext>
                <a:ext uri="{FF2B5EF4-FFF2-40B4-BE49-F238E27FC236}">
                  <a16:creationId xmlns:a16="http://schemas.microsoft.com/office/drawing/2014/main" id="{00000000-0008-0000-09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333375</xdr:rowOff>
        </xdr:from>
        <xdr:to>
          <xdr:col>5</xdr:col>
          <xdr:colOff>333375</xdr:colOff>
          <xdr:row>27</xdr:row>
          <xdr:rowOff>504825</xdr:rowOff>
        </xdr:to>
        <xdr:sp macro="" textlink="">
          <xdr:nvSpPr>
            <xdr:cNvPr id="26653" name="Option Button 29" hidden="1">
              <a:extLst>
                <a:ext uri="{63B3BB69-23CF-44E3-9099-C40C66FF867C}">
                  <a14:compatExt spid="_x0000_s26653"/>
                </a:ext>
                <a:ext uri="{FF2B5EF4-FFF2-40B4-BE49-F238E27FC236}">
                  <a16:creationId xmlns:a16="http://schemas.microsoft.com/office/drawing/2014/main" id="{00000000-0008-0000-09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333375</xdr:rowOff>
        </xdr:from>
        <xdr:to>
          <xdr:col>6</xdr:col>
          <xdr:colOff>333375</xdr:colOff>
          <xdr:row>27</xdr:row>
          <xdr:rowOff>504825</xdr:rowOff>
        </xdr:to>
        <xdr:sp macro="" textlink="">
          <xdr:nvSpPr>
            <xdr:cNvPr id="26654" name="Option Button 30" hidden="1">
              <a:extLst>
                <a:ext uri="{63B3BB69-23CF-44E3-9099-C40C66FF867C}">
                  <a14:compatExt spid="_x0000_s26654"/>
                </a:ext>
                <a:ext uri="{FF2B5EF4-FFF2-40B4-BE49-F238E27FC236}">
                  <a16:creationId xmlns:a16="http://schemas.microsoft.com/office/drawing/2014/main" id="{00000000-0008-0000-09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352425</xdr:rowOff>
        </xdr:from>
        <xdr:to>
          <xdr:col>3</xdr:col>
          <xdr:colOff>333375</xdr:colOff>
          <xdr:row>24</xdr:row>
          <xdr:rowOff>533400</xdr:rowOff>
        </xdr:to>
        <xdr:sp macro="" textlink="">
          <xdr:nvSpPr>
            <xdr:cNvPr id="26661" name="Option Button 37" hidden="1">
              <a:extLst>
                <a:ext uri="{63B3BB69-23CF-44E3-9099-C40C66FF867C}">
                  <a14:compatExt spid="_x0000_s26661"/>
                </a:ext>
                <a:ext uri="{FF2B5EF4-FFF2-40B4-BE49-F238E27FC236}">
                  <a16:creationId xmlns:a16="http://schemas.microsoft.com/office/drawing/2014/main" id="{00000000-0008-0000-09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352425</xdr:rowOff>
        </xdr:from>
        <xdr:to>
          <xdr:col>4</xdr:col>
          <xdr:colOff>333375</xdr:colOff>
          <xdr:row>24</xdr:row>
          <xdr:rowOff>533400</xdr:rowOff>
        </xdr:to>
        <xdr:sp macro="" textlink="">
          <xdr:nvSpPr>
            <xdr:cNvPr id="26662" name="Option Button 38" hidden="1">
              <a:extLst>
                <a:ext uri="{63B3BB69-23CF-44E3-9099-C40C66FF867C}">
                  <a14:compatExt spid="_x0000_s26662"/>
                </a:ext>
                <a:ext uri="{FF2B5EF4-FFF2-40B4-BE49-F238E27FC236}">
                  <a16:creationId xmlns:a16="http://schemas.microsoft.com/office/drawing/2014/main" id="{00000000-0008-0000-09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352425</xdr:rowOff>
        </xdr:from>
        <xdr:to>
          <xdr:col>5</xdr:col>
          <xdr:colOff>333375</xdr:colOff>
          <xdr:row>24</xdr:row>
          <xdr:rowOff>533400</xdr:rowOff>
        </xdr:to>
        <xdr:sp macro="" textlink="">
          <xdr:nvSpPr>
            <xdr:cNvPr id="26664" name="Option Button 40" hidden="1">
              <a:extLst>
                <a:ext uri="{63B3BB69-23CF-44E3-9099-C40C66FF867C}">
                  <a14:compatExt spid="_x0000_s26664"/>
                </a:ext>
                <a:ext uri="{FF2B5EF4-FFF2-40B4-BE49-F238E27FC236}">
                  <a16:creationId xmlns:a16="http://schemas.microsoft.com/office/drawing/2014/main" id="{00000000-0008-0000-09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352425</xdr:rowOff>
        </xdr:from>
        <xdr:to>
          <xdr:col>6</xdr:col>
          <xdr:colOff>333375</xdr:colOff>
          <xdr:row>24</xdr:row>
          <xdr:rowOff>533400</xdr:rowOff>
        </xdr:to>
        <xdr:sp macro="" textlink="">
          <xdr:nvSpPr>
            <xdr:cNvPr id="26665" name="Option Button 41" hidden="1">
              <a:extLst>
                <a:ext uri="{63B3BB69-23CF-44E3-9099-C40C66FF867C}">
                  <a14:compatExt spid="_x0000_s26665"/>
                </a:ext>
                <a:ext uri="{FF2B5EF4-FFF2-40B4-BE49-F238E27FC236}">
                  <a16:creationId xmlns:a16="http://schemas.microsoft.com/office/drawing/2014/main" id="{00000000-0008-0000-09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26671" name="Option Button 47" hidden="1">
              <a:extLst>
                <a:ext uri="{63B3BB69-23CF-44E3-9099-C40C66FF867C}">
                  <a14:compatExt spid="_x0000_s26671"/>
                </a:ext>
                <a:ext uri="{FF2B5EF4-FFF2-40B4-BE49-F238E27FC236}">
                  <a16:creationId xmlns:a16="http://schemas.microsoft.com/office/drawing/2014/main" id="{00000000-0008-0000-09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26672" name="Option Button 48" hidden="1">
              <a:extLst>
                <a:ext uri="{63B3BB69-23CF-44E3-9099-C40C66FF867C}">
                  <a14:compatExt spid="_x0000_s26672"/>
                </a:ext>
                <a:ext uri="{FF2B5EF4-FFF2-40B4-BE49-F238E27FC236}">
                  <a16:creationId xmlns:a16="http://schemas.microsoft.com/office/drawing/2014/main" id="{00000000-0008-0000-09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26674" name="Option Button 50" hidden="1">
              <a:extLst>
                <a:ext uri="{63B3BB69-23CF-44E3-9099-C40C66FF867C}">
                  <a14:compatExt spid="_x0000_s26674"/>
                </a:ext>
                <a:ext uri="{FF2B5EF4-FFF2-40B4-BE49-F238E27FC236}">
                  <a16:creationId xmlns:a16="http://schemas.microsoft.com/office/drawing/2014/main" id="{00000000-0008-0000-09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26675" name="Option Button 51" hidden="1">
              <a:extLst>
                <a:ext uri="{63B3BB69-23CF-44E3-9099-C40C66FF867C}">
                  <a14:compatExt spid="_x0000_s26675"/>
                </a:ext>
                <a:ext uri="{FF2B5EF4-FFF2-40B4-BE49-F238E27FC236}">
                  <a16:creationId xmlns:a16="http://schemas.microsoft.com/office/drawing/2014/main" id="{00000000-0008-0000-09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7</xdr:col>
          <xdr:colOff>0</xdr:colOff>
          <xdr:row>24</xdr:row>
          <xdr:rowOff>0</xdr:rowOff>
        </xdr:to>
        <xdr:sp macro="" textlink="">
          <xdr:nvSpPr>
            <xdr:cNvPr id="26688" name="Group Box 64" hidden="1">
              <a:extLst>
                <a:ext uri="{63B3BB69-23CF-44E3-9099-C40C66FF867C}">
                  <a14:compatExt spid="_x0000_s26688"/>
                </a:ext>
                <a:ext uri="{FF2B5EF4-FFF2-40B4-BE49-F238E27FC236}">
                  <a16:creationId xmlns:a16="http://schemas.microsoft.com/office/drawing/2014/main" id="{00000000-0008-0000-0900-000040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26690" name="Group Box 66" hidden="1">
              <a:extLst>
                <a:ext uri="{63B3BB69-23CF-44E3-9099-C40C66FF867C}">
                  <a14:compatExt spid="_x0000_s26690"/>
                </a:ext>
                <a:ext uri="{FF2B5EF4-FFF2-40B4-BE49-F238E27FC236}">
                  <a16:creationId xmlns:a16="http://schemas.microsoft.com/office/drawing/2014/main" id="{00000000-0008-0000-0900-000042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26695" name="Group Box 71" hidden="1">
              <a:extLst>
                <a:ext uri="{63B3BB69-23CF-44E3-9099-C40C66FF867C}">
                  <a14:compatExt spid="_x0000_s26695"/>
                </a:ext>
                <a:ext uri="{FF2B5EF4-FFF2-40B4-BE49-F238E27FC236}">
                  <a16:creationId xmlns:a16="http://schemas.microsoft.com/office/drawing/2014/main" id="{00000000-0008-0000-0900-000047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26696" name="Option Button 72" hidden="1">
              <a:extLst>
                <a:ext uri="{63B3BB69-23CF-44E3-9099-C40C66FF867C}">
                  <a14:compatExt spid="_x0000_s26696"/>
                </a:ext>
                <a:ext uri="{FF2B5EF4-FFF2-40B4-BE49-F238E27FC236}">
                  <a16:creationId xmlns:a16="http://schemas.microsoft.com/office/drawing/2014/main" id="{00000000-0008-0000-09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26697" name="Option Button 73" hidden="1">
              <a:extLst>
                <a:ext uri="{63B3BB69-23CF-44E3-9099-C40C66FF867C}">
                  <a14:compatExt spid="_x0000_s26697"/>
                </a:ext>
                <a:ext uri="{FF2B5EF4-FFF2-40B4-BE49-F238E27FC236}">
                  <a16:creationId xmlns:a16="http://schemas.microsoft.com/office/drawing/2014/main" id="{00000000-0008-0000-09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26699" name="Option Button 75" hidden="1">
              <a:extLst>
                <a:ext uri="{63B3BB69-23CF-44E3-9099-C40C66FF867C}">
                  <a14:compatExt spid="_x0000_s26699"/>
                </a:ext>
                <a:ext uri="{FF2B5EF4-FFF2-40B4-BE49-F238E27FC236}">
                  <a16:creationId xmlns:a16="http://schemas.microsoft.com/office/drawing/2014/main" id="{00000000-0008-0000-09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26700" name="Option Button 76" hidden="1">
              <a:extLst>
                <a:ext uri="{63B3BB69-23CF-44E3-9099-C40C66FF867C}">
                  <a14:compatExt spid="_x0000_s26700"/>
                </a:ext>
                <a:ext uri="{FF2B5EF4-FFF2-40B4-BE49-F238E27FC236}">
                  <a16:creationId xmlns:a16="http://schemas.microsoft.com/office/drawing/2014/main" id="{00000000-0008-0000-09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7</xdr:col>
          <xdr:colOff>0</xdr:colOff>
          <xdr:row>30</xdr:row>
          <xdr:rowOff>0</xdr:rowOff>
        </xdr:to>
        <xdr:sp macro="" textlink="">
          <xdr:nvSpPr>
            <xdr:cNvPr id="26709" name="Group Box 85" hidden="1">
              <a:extLst>
                <a:ext uri="{63B3BB69-23CF-44E3-9099-C40C66FF867C}">
                  <a14:compatExt spid="_x0000_s26709"/>
                </a:ext>
                <a:ext uri="{FF2B5EF4-FFF2-40B4-BE49-F238E27FC236}">
                  <a16:creationId xmlns:a16="http://schemas.microsoft.com/office/drawing/2014/main" id="{00000000-0008-0000-0900-000055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333375</xdr:rowOff>
        </xdr:from>
        <xdr:to>
          <xdr:col>3</xdr:col>
          <xdr:colOff>333375</xdr:colOff>
          <xdr:row>29</xdr:row>
          <xdr:rowOff>504825</xdr:rowOff>
        </xdr:to>
        <xdr:sp macro="" textlink="">
          <xdr:nvSpPr>
            <xdr:cNvPr id="26710" name="Option Button 86" hidden="1">
              <a:extLst>
                <a:ext uri="{63B3BB69-23CF-44E3-9099-C40C66FF867C}">
                  <a14:compatExt spid="_x0000_s26710"/>
                </a:ext>
                <a:ext uri="{FF2B5EF4-FFF2-40B4-BE49-F238E27FC236}">
                  <a16:creationId xmlns:a16="http://schemas.microsoft.com/office/drawing/2014/main" id="{00000000-0008-0000-09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333375</xdr:rowOff>
        </xdr:from>
        <xdr:to>
          <xdr:col>4</xdr:col>
          <xdr:colOff>333375</xdr:colOff>
          <xdr:row>29</xdr:row>
          <xdr:rowOff>504825</xdr:rowOff>
        </xdr:to>
        <xdr:sp macro="" textlink="">
          <xdr:nvSpPr>
            <xdr:cNvPr id="26711" name="Option Button 87" hidden="1">
              <a:extLst>
                <a:ext uri="{63B3BB69-23CF-44E3-9099-C40C66FF867C}">
                  <a14:compatExt spid="_x0000_s26711"/>
                </a:ext>
                <a:ext uri="{FF2B5EF4-FFF2-40B4-BE49-F238E27FC236}">
                  <a16:creationId xmlns:a16="http://schemas.microsoft.com/office/drawing/2014/main" id="{00000000-0008-0000-09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333375</xdr:rowOff>
        </xdr:from>
        <xdr:to>
          <xdr:col>5</xdr:col>
          <xdr:colOff>333375</xdr:colOff>
          <xdr:row>29</xdr:row>
          <xdr:rowOff>504825</xdr:rowOff>
        </xdr:to>
        <xdr:sp macro="" textlink="">
          <xdr:nvSpPr>
            <xdr:cNvPr id="26713" name="Option Button 89" hidden="1">
              <a:extLst>
                <a:ext uri="{63B3BB69-23CF-44E3-9099-C40C66FF867C}">
                  <a14:compatExt spid="_x0000_s26713"/>
                </a:ext>
                <a:ext uri="{FF2B5EF4-FFF2-40B4-BE49-F238E27FC236}">
                  <a16:creationId xmlns:a16="http://schemas.microsoft.com/office/drawing/2014/main" id="{00000000-0008-0000-09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333375</xdr:rowOff>
        </xdr:from>
        <xdr:to>
          <xdr:col>6</xdr:col>
          <xdr:colOff>333375</xdr:colOff>
          <xdr:row>29</xdr:row>
          <xdr:rowOff>504825</xdr:rowOff>
        </xdr:to>
        <xdr:sp macro="" textlink="">
          <xdr:nvSpPr>
            <xdr:cNvPr id="26714" name="Option Button 90" hidden="1">
              <a:extLst>
                <a:ext uri="{63B3BB69-23CF-44E3-9099-C40C66FF867C}">
                  <a14:compatExt spid="_x0000_s26714"/>
                </a:ext>
                <a:ext uri="{FF2B5EF4-FFF2-40B4-BE49-F238E27FC236}">
                  <a16:creationId xmlns:a16="http://schemas.microsoft.com/office/drawing/2014/main" id="{00000000-0008-0000-09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161924</xdr:colOff>
      <xdr:row>10</xdr:row>
      <xdr:rowOff>248216</xdr:rowOff>
    </xdr:from>
    <xdr:to>
      <xdr:col>2</xdr:col>
      <xdr:colOff>1187450</xdr:colOff>
      <xdr:row>18</xdr:row>
      <xdr:rowOff>126850</xdr:rowOff>
    </xdr:to>
    <xdr:pic>
      <xdr:nvPicPr>
        <xdr:cNvPr id="99" name="Grafik 98">
          <a:extLst>
            <a:ext uri="{FF2B5EF4-FFF2-40B4-BE49-F238E27FC236}">
              <a16:creationId xmlns:a16="http://schemas.microsoft.com/office/drawing/2014/main" id="{00000000-0008-0000-0900-00006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duotone>
            <a:prstClr val="black"/>
            <a:srgbClr val="FF2525">
              <a:tint val="45000"/>
              <a:satMod val="400000"/>
            </a:srgbClr>
          </a:duotone>
          <a:extLst>
            <a:ext uri="{28A0092B-C50C-407E-A947-70E740481C1C}">
              <a14:useLocalDpi xmlns:a14="http://schemas.microsoft.com/office/drawing/2010/main" val="0"/>
            </a:ext>
          </a:extLst>
        </a:blip>
        <a:srcRect/>
        <a:stretch>
          <a:fillRect/>
        </a:stretch>
      </xdr:blipFill>
      <xdr:spPr bwMode="auto">
        <a:xfrm>
          <a:off x="409574" y="667316"/>
          <a:ext cx="1543051" cy="1561384"/>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79375</xdr:colOff>
      <xdr:row>8</xdr:row>
      <xdr:rowOff>76200</xdr:rowOff>
    </xdr:from>
    <xdr:to>
      <xdr:col>8</xdr:col>
      <xdr:colOff>669925</xdr:colOff>
      <xdr:row>16</xdr:row>
      <xdr:rowOff>171450</xdr:rowOff>
    </xdr:to>
    <xdr:graphicFrame macro="">
      <xdr:nvGraphicFramePr>
        <xdr:cNvPr id="100" name="Diagramm 99">
          <a:extLst>
            <a:ext uri="{FF2B5EF4-FFF2-40B4-BE49-F238E27FC236}">
              <a16:creationId xmlns:a16="http://schemas.microsoft.com/office/drawing/2014/main" id="{00000000-0008-0000-0900-00006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200025</xdr:colOff>
      <xdr:row>18</xdr:row>
      <xdr:rowOff>142875</xdr:rowOff>
    </xdr:from>
    <xdr:to>
      <xdr:col>2</xdr:col>
      <xdr:colOff>1104900</xdr:colOff>
      <xdr:row>22</xdr:row>
      <xdr:rowOff>1076</xdr:rowOff>
    </xdr:to>
    <xdr:pic>
      <xdr:nvPicPr>
        <xdr:cNvPr id="101" name="Grafik 100">
          <a:extLst>
            <a:ext uri="{FF2B5EF4-FFF2-40B4-BE49-F238E27FC236}">
              <a16:creationId xmlns:a16="http://schemas.microsoft.com/office/drawing/2014/main" id="{00000000-0008-0000-0900-00006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5" y="2247900"/>
          <a:ext cx="1419225" cy="620201"/>
        </a:xfrm>
        <a:prstGeom prst="rect">
          <a:avLst/>
        </a:prstGeom>
      </xdr:spPr>
    </xdr:pic>
    <xdr:clientData/>
  </xdr:twoCellAnchor>
  <xdr:twoCellAnchor editAs="oneCell">
    <xdr:from>
      <xdr:col>2</xdr:col>
      <xdr:colOff>3592303</xdr:colOff>
      <xdr:row>22</xdr:row>
      <xdr:rowOff>1129392</xdr:rowOff>
    </xdr:from>
    <xdr:to>
      <xdr:col>3</xdr:col>
      <xdr:colOff>30075</xdr:colOff>
      <xdr:row>23</xdr:row>
      <xdr:rowOff>228197</xdr:rowOff>
    </xdr:to>
    <xdr:pic>
      <xdr:nvPicPr>
        <xdr:cNvPr id="48" name="Grafik 47">
          <a:extLst>
            <a:ext uri="{FF2B5EF4-FFF2-40B4-BE49-F238E27FC236}">
              <a16:creationId xmlns:a16="http://schemas.microsoft.com/office/drawing/2014/main" id="{00000000-0008-0000-09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4303" y="4000499"/>
          <a:ext cx="251401" cy="241805"/>
        </a:xfrm>
        <a:prstGeom prst="rect">
          <a:avLst/>
        </a:prstGeom>
      </xdr:spPr>
    </xdr:pic>
    <xdr:clientData/>
  </xdr:twoCellAnchor>
  <xdr:twoCellAnchor>
    <xdr:from>
      <xdr:col>0</xdr:col>
      <xdr:colOff>104775</xdr:colOff>
      <xdr:row>0</xdr:row>
      <xdr:rowOff>28575</xdr:rowOff>
    </xdr:from>
    <xdr:to>
      <xdr:col>2</xdr:col>
      <xdr:colOff>1038225</xdr:colOff>
      <xdr:row>3</xdr:row>
      <xdr:rowOff>19050</xdr:rowOff>
    </xdr:to>
    <xdr:sp macro="" textlink="">
      <xdr:nvSpPr>
        <xdr:cNvPr id="49" name="Rechteck: abgerundete Ecken 48">
          <a:hlinkClick xmlns:r="http://schemas.openxmlformats.org/officeDocument/2006/relationships" r:id="rId5"/>
          <a:extLst>
            <a:ext uri="{FF2B5EF4-FFF2-40B4-BE49-F238E27FC236}">
              <a16:creationId xmlns:a16="http://schemas.microsoft.com/office/drawing/2014/main" id="{00000000-0008-0000-0900-000031000000}"/>
            </a:ext>
          </a:extLst>
        </xdr:cNvPr>
        <xdr:cNvSpPr/>
      </xdr:nvSpPr>
      <xdr:spPr>
        <a:xfrm>
          <a:off x="104775"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1057275</xdr:colOff>
      <xdr:row>0</xdr:row>
      <xdr:rowOff>28575</xdr:rowOff>
    </xdr:from>
    <xdr:to>
      <xdr:col>2</xdr:col>
      <xdr:colOff>2752725</xdr:colOff>
      <xdr:row>3</xdr:row>
      <xdr:rowOff>19050</xdr:rowOff>
    </xdr:to>
    <xdr:sp macro="" textlink="">
      <xdr:nvSpPr>
        <xdr:cNvPr id="50" name="Rechteck: abgerundete Ecken 49">
          <a:hlinkClick xmlns:r="http://schemas.openxmlformats.org/officeDocument/2006/relationships" r:id="rId6"/>
          <a:extLst>
            <a:ext uri="{FF2B5EF4-FFF2-40B4-BE49-F238E27FC236}">
              <a16:creationId xmlns:a16="http://schemas.microsoft.com/office/drawing/2014/main" id="{00000000-0008-0000-0900-000032000000}"/>
            </a:ext>
          </a:extLst>
        </xdr:cNvPr>
        <xdr:cNvSpPr/>
      </xdr:nvSpPr>
      <xdr:spPr>
        <a:xfrm>
          <a:off x="1819275"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180975</xdr:colOff>
      <xdr:row>0</xdr:row>
      <xdr:rowOff>38100</xdr:rowOff>
    </xdr:from>
    <xdr:to>
      <xdr:col>7</xdr:col>
      <xdr:colOff>447675</xdr:colOff>
      <xdr:row>3</xdr:row>
      <xdr:rowOff>28575</xdr:rowOff>
    </xdr:to>
    <xdr:sp macro="" textlink="">
      <xdr:nvSpPr>
        <xdr:cNvPr id="51" name="Rechteck: abgerundete Ecken 50">
          <a:hlinkClick xmlns:r="http://schemas.openxmlformats.org/officeDocument/2006/relationships" r:id="rId7"/>
          <a:extLst>
            <a:ext uri="{FF2B5EF4-FFF2-40B4-BE49-F238E27FC236}">
              <a16:creationId xmlns:a16="http://schemas.microsoft.com/office/drawing/2014/main" id="{00000000-0008-0000-0900-000033000000}"/>
            </a:ext>
          </a:extLst>
        </xdr:cNvPr>
        <xdr:cNvSpPr/>
      </xdr:nvSpPr>
      <xdr:spPr>
        <a:xfrm>
          <a:off x="5238750"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104775</xdr:colOff>
      <xdr:row>3</xdr:row>
      <xdr:rowOff>47625</xdr:rowOff>
    </xdr:from>
    <xdr:to>
      <xdr:col>2</xdr:col>
      <xdr:colOff>1038225</xdr:colOff>
      <xdr:row>6</xdr:row>
      <xdr:rowOff>38100</xdr:rowOff>
    </xdr:to>
    <xdr:sp macro="" textlink="">
      <xdr:nvSpPr>
        <xdr:cNvPr id="52" name="Rechteck: abgerundete Ecken 51">
          <a:hlinkClick xmlns:r="http://schemas.openxmlformats.org/officeDocument/2006/relationships" r:id="rId8"/>
          <a:extLst>
            <a:ext uri="{FF2B5EF4-FFF2-40B4-BE49-F238E27FC236}">
              <a16:creationId xmlns:a16="http://schemas.microsoft.com/office/drawing/2014/main" id="{00000000-0008-0000-0900-000034000000}"/>
            </a:ext>
          </a:extLst>
        </xdr:cNvPr>
        <xdr:cNvSpPr/>
      </xdr:nvSpPr>
      <xdr:spPr>
        <a:xfrm>
          <a:off x="104775"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466725</xdr:colOff>
      <xdr:row>0</xdr:row>
      <xdr:rowOff>47625</xdr:rowOff>
    </xdr:from>
    <xdr:to>
      <xdr:col>7</xdr:col>
      <xdr:colOff>2162175</xdr:colOff>
      <xdr:row>3</xdr:row>
      <xdr:rowOff>38100</xdr:rowOff>
    </xdr:to>
    <xdr:sp macro="" textlink="">
      <xdr:nvSpPr>
        <xdr:cNvPr id="53" name="Rechteck: abgerundete Ecken 52">
          <a:hlinkClick xmlns:r="http://schemas.openxmlformats.org/officeDocument/2006/relationships" r:id="rId9"/>
          <a:extLst>
            <a:ext uri="{FF2B5EF4-FFF2-40B4-BE49-F238E27FC236}">
              <a16:creationId xmlns:a16="http://schemas.microsoft.com/office/drawing/2014/main" id="{00000000-0008-0000-0900-000035000000}"/>
            </a:ext>
          </a:extLst>
        </xdr:cNvPr>
        <xdr:cNvSpPr/>
      </xdr:nvSpPr>
      <xdr:spPr>
        <a:xfrm>
          <a:off x="695325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2181225</xdr:colOff>
      <xdr:row>0</xdr:row>
      <xdr:rowOff>47625</xdr:rowOff>
    </xdr:from>
    <xdr:to>
      <xdr:col>9</xdr:col>
      <xdr:colOff>66675</xdr:colOff>
      <xdr:row>3</xdr:row>
      <xdr:rowOff>38100</xdr:rowOff>
    </xdr:to>
    <xdr:sp macro="" textlink="">
      <xdr:nvSpPr>
        <xdr:cNvPr id="54" name="Rechteck: abgerundete Ecken 53">
          <a:hlinkClick xmlns:r="http://schemas.openxmlformats.org/officeDocument/2006/relationships" r:id="rId10"/>
          <a:extLst>
            <a:ext uri="{FF2B5EF4-FFF2-40B4-BE49-F238E27FC236}">
              <a16:creationId xmlns:a16="http://schemas.microsoft.com/office/drawing/2014/main" id="{00000000-0008-0000-0900-000036000000}"/>
            </a:ext>
          </a:extLst>
        </xdr:cNvPr>
        <xdr:cNvSpPr/>
      </xdr:nvSpPr>
      <xdr:spPr>
        <a:xfrm>
          <a:off x="866775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1057275</xdr:colOff>
      <xdr:row>3</xdr:row>
      <xdr:rowOff>47625</xdr:rowOff>
    </xdr:from>
    <xdr:to>
      <xdr:col>2</xdr:col>
      <xdr:colOff>2752725</xdr:colOff>
      <xdr:row>6</xdr:row>
      <xdr:rowOff>38100</xdr:rowOff>
    </xdr:to>
    <xdr:sp macro="" textlink="">
      <xdr:nvSpPr>
        <xdr:cNvPr id="55" name="Rechteck: abgerundete Ecken 54">
          <a:hlinkClick xmlns:r="http://schemas.openxmlformats.org/officeDocument/2006/relationships" r:id="rId11"/>
          <a:extLst>
            <a:ext uri="{FF2B5EF4-FFF2-40B4-BE49-F238E27FC236}">
              <a16:creationId xmlns:a16="http://schemas.microsoft.com/office/drawing/2014/main" id="{00000000-0008-0000-0900-000037000000}"/>
            </a:ext>
          </a:extLst>
        </xdr:cNvPr>
        <xdr:cNvSpPr/>
      </xdr:nvSpPr>
      <xdr:spPr>
        <a:xfrm>
          <a:off x="1819275"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2771775</xdr:colOff>
      <xdr:row>3</xdr:row>
      <xdr:rowOff>47625</xdr:rowOff>
    </xdr:from>
    <xdr:to>
      <xdr:col>4</xdr:col>
      <xdr:colOff>171450</xdr:colOff>
      <xdr:row>6</xdr:row>
      <xdr:rowOff>38100</xdr:rowOff>
    </xdr:to>
    <xdr:sp macro="" textlink="">
      <xdr:nvSpPr>
        <xdr:cNvPr id="56" name="Rechteck: abgerundete Ecken 55">
          <a:hlinkClick xmlns:r="http://schemas.openxmlformats.org/officeDocument/2006/relationships" r:id="rId12"/>
          <a:extLst>
            <a:ext uri="{FF2B5EF4-FFF2-40B4-BE49-F238E27FC236}">
              <a16:creationId xmlns:a16="http://schemas.microsoft.com/office/drawing/2014/main" id="{00000000-0008-0000-0900-000038000000}"/>
            </a:ext>
          </a:extLst>
        </xdr:cNvPr>
        <xdr:cNvSpPr/>
      </xdr:nvSpPr>
      <xdr:spPr>
        <a:xfrm>
          <a:off x="3533775"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190500</xdr:colOff>
      <xdr:row>3</xdr:row>
      <xdr:rowOff>57150</xdr:rowOff>
    </xdr:from>
    <xdr:to>
      <xdr:col>7</xdr:col>
      <xdr:colOff>457200</xdr:colOff>
      <xdr:row>6</xdr:row>
      <xdr:rowOff>47625</xdr:rowOff>
    </xdr:to>
    <xdr:sp macro="" textlink="">
      <xdr:nvSpPr>
        <xdr:cNvPr id="57" name="Rechteck: abgerundete Ecken 56">
          <a:hlinkClick xmlns:r="http://schemas.openxmlformats.org/officeDocument/2006/relationships" r:id="rId13"/>
          <a:extLst>
            <a:ext uri="{FF2B5EF4-FFF2-40B4-BE49-F238E27FC236}">
              <a16:creationId xmlns:a16="http://schemas.microsoft.com/office/drawing/2014/main" id="{00000000-0008-0000-0900-000039000000}"/>
            </a:ext>
          </a:extLst>
        </xdr:cNvPr>
        <xdr:cNvSpPr/>
      </xdr:nvSpPr>
      <xdr:spPr>
        <a:xfrm>
          <a:off x="5248275" y="628650"/>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2190750</xdr:colOff>
      <xdr:row>3</xdr:row>
      <xdr:rowOff>66675</xdr:rowOff>
    </xdr:from>
    <xdr:to>
      <xdr:col>9</xdr:col>
      <xdr:colOff>114300</xdr:colOff>
      <xdr:row>6</xdr:row>
      <xdr:rowOff>57150</xdr:rowOff>
    </xdr:to>
    <xdr:sp macro="" textlink="">
      <xdr:nvSpPr>
        <xdr:cNvPr id="58" name="Rechteck: abgerundete Ecken 57">
          <a:hlinkClick xmlns:r="http://schemas.openxmlformats.org/officeDocument/2006/relationships" r:id="rId14"/>
          <a:extLst>
            <a:ext uri="{FF2B5EF4-FFF2-40B4-BE49-F238E27FC236}">
              <a16:creationId xmlns:a16="http://schemas.microsoft.com/office/drawing/2014/main" id="{00000000-0008-0000-0900-00003A000000}"/>
            </a:ext>
          </a:extLst>
        </xdr:cNvPr>
        <xdr:cNvSpPr/>
      </xdr:nvSpPr>
      <xdr:spPr>
        <a:xfrm>
          <a:off x="8677275" y="638175"/>
          <a:ext cx="17335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476250</xdr:colOff>
      <xdr:row>3</xdr:row>
      <xdr:rowOff>66675</xdr:rowOff>
    </xdr:from>
    <xdr:to>
      <xdr:col>7</xdr:col>
      <xdr:colOff>2171700</xdr:colOff>
      <xdr:row>6</xdr:row>
      <xdr:rowOff>57150</xdr:rowOff>
    </xdr:to>
    <xdr:sp macro="" textlink="">
      <xdr:nvSpPr>
        <xdr:cNvPr id="60" name="Rechteck: abgerundete Ecken 59">
          <a:hlinkClick xmlns:r="http://schemas.openxmlformats.org/officeDocument/2006/relationships" r:id="rId15"/>
          <a:extLst>
            <a:ext uri="{FF2B5EF4-FFF2-40B4-BE49-F238E27FC236}">
              <a16:creationId xmlns:a16="http://schemas.microsoft.com/office/drawing/2014/main" id="{00000000-0008-0000-0900-00003C000000}"/>
            </a:ext>
          </a:extLst>
        </xdr:cNvPr>
        <xdr:cNvSpPr/>
      </xdr:nvSpPr>
      <xdr:spPr>
        <a:xfrm>
          <a:off x="6962775"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2771775</xdr:colOff>
      <xdr:row>0</xdr:row>
      <xdr:rowOff>47625</xdr:rowOff>
    </xdr:from>
    <xdr:to>
      <xdr:col>4</xdr:col>
      <xdr:colOff>164471</xdr:colOff>
      <xdr:row>3</xdr:row>
      <xdr:rowOff>17166</xdr:rowOff>
    </xdr:to>
    <xdr:sp macro="" textlink="">
      <xdr:nvSpPr>
        <xdr:cNvPr id="59" name="Rechteck: abgerundete Ecken 58">
          <a:hlinkClick xmlns:r="http://schemas.openxmlformats.org/officeDocument/2006/relationships" r:id="rId16"/>
          <a:extLst>
            <a:ext uri="{FF2B5EF4-FFF2-40B4-BE49-F238E27FC236}">
              <a16:creationId xmlns:a16="http://schemas.microsoft.com/office/drawing/2014/main" id="{00000000-0008-0000-0900-00003B000000}"/>
            </a:ext>
          </a:extLst>
        </xdr:cNvPr>
        <xdr:cNvSpPr/>
      </xdr:nvSpPr>
      <xdr:spPr>
        <a:xfrm>
          <a:off x="3533775" y="47625"/>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741216</xdr:colOff>
      <xdr:row>4</xdr:row>
      <xdr:rowOff>25400</xdr:rowOff>
    </xdr:from>
    <xdr:to>
      <xdr:col>7</xdr:col>
      <xdr:colOff>454090</xdr:colOff>
      <xdr:row>11</xdr:row>
      <xdr:rowOff>85351</xdr:rowOff>
    </xdr:to>
    <xdr:sp macro="" textlink="">
      <xdr:nvSpPr>
        <xdr:cNvPr id="46" name="Ellipse 45">
          <a:extLst>
            <a:ext uri="{FF2B5EF4-FFF2-40B4-BE49-F238E27FC236}">
              <a16:creationId xmlns:a16="http://schemas.microsoft.com/office/drawing/2014/main" id="{00000000-0008-0000-0A00-00002E000000}"/>
            </a:ext>
          </a:extLst>
        </xdr:cNvPr>
        <xdr:cNvSpPr/>
      </xdr:nvSpPr>
      <xdr:spPr>
        <a:xfrm>
          <a:off x="4064940" y="1900321"/>
          <a:ext cx="1317084" cy="1323267"/>
        </a:xfrm>
        <a:prstGeom prst="ellipse">
          <a:avLst/>
        </a:prstGeom>
        <a:solidFill>
          <a:srgbClr val="F22435"/>
        </a:solidFill>
        <a:ln>
          <a:solidFill>
            <a:srgbClr val="F224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560848</xdr:colOff>
      <xdr:row>4</xdr:row>
      <xdr:rowOff>25400</xdr:rowOff>
    </xdr:from>
    <xdr:to>
      <xdr:col>5</xdr:col>
      <xdr:colOff>273721</xdr:colOff>
      <xdr:row>11</xdr:row>
      <xdr:rowOff>85351</xdr:rowOff>
    </xdr:to>
    <xdr:sp macro="" textlink="">
      <xdr:nvSpPr>
        <xdr:cNvPr id="11" name="Ellipse 10">
          <a:extLst>
            <a:ext uri="{FF2B5EF4-FFF2-40B4-BE49-F238E27FC236}">
              <a16:creationId xmlns:a16="http://schemas.microsoft.com/office/drawing/2014/main" id="{00000000-0008-0000-0A00-00000B000000}"/>
            </a:ext>
          </a:extLst>
        </xdr:cNvPr>
        <xdr:cNvSpPr/>
      </xdr:nvSpPr>
      <xdr:spPr>
        <a:xfrm>
          <a:off x="2280361" y="1900321"/>
          <a:ext cx="1317084" cy="1323267"/>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0</xdr:colOff>
      <xdr:row>4</xdr:row>
      <xdr:rowOff>25400</xdr:rowOff>
    </xdr:from>
    <xdr:to>
      <xdr:col>3</xdr:col>
      <xdr:colOff>123953</xdr:colOff>
      <xdr:row>11</xdr:row>
      <xdr:rowOff>85351</xdr:rowOff>
    </xdr:to>
    <xdr:sp macro="" textlink="">
      <xdr:nvSpPr>
        <xdr:cNvPr id="47" name="Ellipse 46">
          <a:extLst>
            <a:ext uri="{FF2B5EF4-FFF2-40B4-BE49-F238E27FC236}">
              <a16:creationId xmlns:a16="http://schemas.microsoft.com/office/drawing/2014/main" id="{00000000-0008-0000-0A00-00002F000000}"/>
            </a:ext>
          </a:extLst>
        </xdr:cNvPr>
        <xdr:cNvSpPr/>
      </xdr:nvSpPr>
      <xdr:spPr>
        <a:xfrm>
          <a:off x="526382" y="1900321"/>
          <a:ext cx="1317084" cy="132326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xdr:row>
      <xdr:rowOff>83177</xdr:rowOff>
    </xdr:from>
    <xdr:to>
      <xdr:col>7</xdr:col>
      <xdr:colOff>695099</xdr:colOff>
      <xdr:row>14</xdr:row>
      <xdr:rowOff>10582</xdr:rowOff>
    </xdr:to>
    <xdr:graphicFrame macro="">
      <xdr:nvGraphicFramePr>
        <xdr:cNvPr id="43" name="Diagramm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12</xdr:col>
      <xdr:colOff>148771</xdr:colOff>
      <xdr:row>22</xdr:row>
      <xdr:rowOff>19050</xdr:rowOff>
    </xdr:to>
    <xdr:graphicFrame macro="">
      <xdr:nvGraphicFramePr>
        <xdr:cNvPr id="17" name="Diagramm 16">
          <a:extLst>
            <a:ext uri="{FF2B5EF4-FFF2-40B4-BE49-F238E27FC236}">
              <a16:creationId xmlns:a16="http://schemas.microsoft.com/office/drawing/2014/main" id="{00000000-0008-0000-0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152402</xdr:colOff>
      <xdr:row>44</xdr:row>
      <xdr:rowOff>176216</xdr:rowOff>
    </xdr:from>
    <xdr:to>
      <xdr:col>2</xdr:col>
      <xdr:colOff>317230</xdr:colOff>
      <xdr:row>50</xdr:row>
      <xdr:rowOff>25400</xdr:rowOff>
    </xdr:to>
    <xdr:pic>
      <xdr:nvPicPr>
        <xdr:cNvPr id="2" name="Grafik 1" descr="Ähnliches Fot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2" y="9459916"/>
          <a:ext cx="1069703" cy="969959"/>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149225</xdr:colOff>
      <xdr:row>65</xdr:row>
      <xdr:rowOff>119064</xdr:rowOff>
    </xdr:from>
    <xdr:to>
      <xdr:col>2</xdr:col>
      <xdr:colOff>212358</xdr:colOff>
      <xdr:row>70</xdr:row>
      <xdr:rowOff>57150</xdr:rowOff>
    </xdr:to>
    <xdr:pic>
      <xdr:nvPicPr>
        <xdr:cNvPr id="3" name="Grafik 2" descr="Ähnliches Foto">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4"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149225" y="13238164"/>
          <a:ext cx="971183" cy="877886"/>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219076</xdr:colOff>
      <xdr:row>15</xdr:row>
      <xdr:rowOff>117474</xdr:rowOff>
    </xdr:from>
    <xdr:to>
      <xdr:col>2</xdr:col>
      <xdr:colOff>382335</xdr:colOff>
      <xdr:row>20</xdr:row>
      <xdr:rowOff>25400</xdr:rowOff>
    </xdr:to>
    <xdr:pic>
      <xdr:nvPicPr>
        <xdr:cNvPr id="4" name="Grafik 3" descr="Bildergebnis für icono management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9076" y="3940174"/>
          <a:ext cx="1071309" cy="984251"/>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143668</xdr:colOff>
      <xdr:row>75</xdr:row>
      <xdr:rowOff>98697</xdr:rowOff>
    </xdr:from>
    <xdr:to>
      <xdr:col>2</xdr:col>
      <xdr:colOff>181513</xdr:colOff>
      <xdr:row>80</xdr:row>
      <xdr:rowOff>28575</xdr:rowOff>
    </xdr:to>
    <xdr:pic>
      <xdr:nvPicPr>
        <xdr:cNvPr id="5" name="Grafik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668" y="15046597"/>
          <a:ext cx="942720" cy="866503"/>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148912</xdr:colOff>
      <xdr:row>35</xdr:row>
      <xdr:rowOff>69851</xdr:rowOff>
    </xdr:from>
    <xdr:to>
      <xdr:col>2</xdr:col>
      <xdr:colOff>316684</xdr:colOff>
      <xdr:row>39</xdr:row>
      <xdr:rowOff>180974</xdr:rowOff>
    </xdr:to>
    <xdr:pic>
      <xdr:nvPicPr>
        <xdr:cNvPr id="6" name="Grafik 5" descr="Fahrrad, Piktogramm">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912" y="7689851"/>
          <a:ext cx="1072647" cy="876298"/>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164308</xdr:colOff>
      <xdr:row>55</xdr:row>
      <xdr:rowOff>19051</xdr:rowOff>
    </xdr:from>
    <xdr:to>
      <xdr:col>2</xdr:col>
      <xdr:colOff>235500</xdr:colOff>
      <xdr:row>59</xdr:row>
      <xdr:rowOff>152400</xdr:rowOff>
    </xdr:to>
    <xdr:pic>
      <xdr:nvPicPr>
        <xdr:cNvPr id="7" name="Grafik 6" descr="Ähnliches Foto">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4308" y="11309351"/>
          <a:ext cx="982417" cy="895349"/>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535782</xdr:colOff>
      <xdr:row>0</xdr:row>
      <xdr:rowOff>0</xdr:rowOff>
    </xdr:from>
    <xdr:to>
      <xdr:col>6</xdr:col>
      <xdr:colOff>544513</xdr:colOff>
      <xdr:row>0</xdr:row>
      <xdr:rowOff>1001010</xdr:rowOff>
    </xdr:to>
    <xdr:pic>
      <xdr:nvPicPr>
        <xdr:cNvPr id="8" name="Grafik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43932" y="0"/>
          <a:ext cx="2405856" cy="997835"/>
        </a:xfrm>
        <a:prstGeom prst="rect">
          <a:avLst/>
        </a:prstGeom>
      </xdr:spPr>
    </xdr:pic>
    <xdr:clientData/>
  </xdr:twoCellAnchor>
  <xdr:twoCellAnchor editAs="oneCell">
    <xdr:from>
      <xdr:col>0</xdr:col>
      <xdr:colOff>161925</xdr:colOff>
      <xdr:row>25</xdr:row>
      <xdr:rowOff>34926</xdr:rowOff>
    </xdr:from>
    <xdr:to>
      <xdr:col>2</xdr:col>
      <xdr:colOff>435453</xdr:colOff>
      <xdr:row>30</xdr:row>
      <xdr:rowOff>101600</xdr:rowOff>
    </xdr:to>
    <xdr:pic>
      <xdr:nvPicPr>
        <xdr:cNvPr id="9" name="Grafik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0">
          <a:clrChange>
            <a:clrFrom>
              <a:srgbClr val="F4F4F4"/>
            </a:clrFrom>
            <a:clrTo>
              <a:srgbClr val="F4F4F4">
                <a:alpha val="0"/>
              </a:srgbClr>
            </a:clrTo>
          </a:clrChange>
        </a:blip>
        <a:stretch>
          <a:fillRect/>
        </a:stretch>
      </xdr:blipFill>
      <xdr:spPr>
        <a:xfrm>
          <a:off x="161925" y="5826126"/>
          <a:ext cx="1181578" cy="1009649"/>
        </a:xfrm>
        <a:prstGeom prst="rect">
          <a:avLst/>
        </a:prstGeom>
      </xdr:spPr>
    </xdr:pic>
    <xdr:clientData/>
  </xdr:twoCellAnchor>
  <xdr:twoCellAnchor>
    <xdr:from>
      <xdr:col>8</xdr:col>
      <xdr:colOff>687294</xdr:colOff>
      <xdr:row>24</xdr:row>
      <xdr:rowOff>37352</xdr:rowOff>
    </xdr:from>
    <xdr:to>
      <xdr:col>12</xdr:col>
      <xdr:colOff>254000</xdr:colOff>
      <xdr:row>31</xdr:row>
      <xdr:rowOff>123638</xdr:rowOff>
    </xdr:to>
    <xdr:graphicFrame macro="">
      <xdr:nvGraphicFramePr>
        <xdr:cNvPr id="18" name="Diagram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34</xdr:row>
      <xdr:rowOff>0</xdr:rowOff>
    </xdr:from>
    <xdr:to>
      <xdr:col>12</xdr:col>
      <xdr:colOff>148771</xdr:colOff>
      <xdr:row>42</xdr:row>
      <xdr:rowOff>19050</xdr:rowOff>
    </xdr:to>
    <xdr:graphicFrame macro="">
      <xdr:nvGraphicFramePr>
        <xdr:cNvPr id="19" name="Diagram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44</xdr:row>
      <xdr:rowOff>0</xdr:rowOff>
    </xdr:from>
    <xdr:to>
      <xdr:col>12</xdr:col>
      <xdr:colOff>148771</xdr:colOff>
      <xdr:row>52</xdr:row>
      <xdr:rowOff>19050</xdr:rowOff>
    </xdr:to>
    <xdr:graphicFrame macro="">
      <xdr:nvGraphicFramePr>
        <xdr:cNvPr id="20" name="Diagramm 19">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54</xdr:row>
      <xdr:rowOff>134470</xdr:rowOff>
    </xdr:from>
    <xdr:to>
      <xdr:col>12</xdr:col>
      <xdr:colOff>148771</xdr:colOff>
      <xdr:row>62</xdr:row>
      <xdr:rowOff>19050</xdr:rowOff>
    </xdr:to>
    <xdr:graphicFrame macro="">
      <xdr:nvGraphicFramePr>
        <xdr:cNvPr id="21" name="Diagram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63</xdr:row>
      <xdr:rowOff>82176</xdr:rowOff>
    </xdr:from>
    <xdr:to>
      <xdr:col>12</xdr:col>
      <xdr:colOff>148771</xdr:colOff>
      <xdr:row>72</xdr:row>
      <xdr:rowOff>19050</xdr:rowOff>
    </xdr:to>
    <xdr:graphicFrame macro="">
      <xdr:nvGraphicFramePr>
        <xdr:cNvPr id="22" name="Diagram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74</xdr:row>
      <xdr:rowOff>0</xdr:rowOff>
    </xdr:from>
    <xdr:to>
      <xdr:col>12</xdr:col>
      <xdr:colOff>148771</xdr:colOff>
      <xdr:row>82</xdr:row>
      <xdr:rowOff>19050</xdr:rowOff>
    </xdr:to>
    <xdr:graphicFrame macro="">
      <xdr:nvGraphicFramePr>
        <xdr:cNvPr id="23" name="Diagram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133350</xdr:colOff>
      <xdr:row>0</xdr:row>
      <xdr:rowOff>247650</xdr:rowOff>
    </xdr:from>
    <xdr:to>
      <xdr:col>12</xdr:col>
      <xdr:colOff>304800</xdr:colOff>
      <xdr:row>0</xdr:row>
      <xdr:rowOff>809625</xdr:rowOff>
    </xdr:to>
    <xdr:sp macro="" textlink="">
      <xdr:nvSpPr>
        <xdr:cNvPr id="24" name="Rechteck: abgerundete Ecken 23">
          <a:hlinkClick xmlns:r="http://schemas.openxmlformats.org/officeDocument/2006/relationships" r:id="rId17"/>
          <a:extLst>
            <a:ext uri="{FF2B5EF4-FFF2-40B4-BE49-F238E27FC236}">
              <a16:creationId xmlns:a16="http://schemas.microsoft.com/office/drawing/2014/main" id="{00000000-0008-0000-0A00-000018000000}"/>
            </a:ext>
          </a:extLst>
        </xdr:cNvPr>
        <xdr:cNvSpPr/>
      </xdr:nvSpPr>
      <xdr:spPr>
        <a:xfrm>
          <a:off x="7442200" y="247650"/>
          <a:ext cx="17716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12</xdr:col>
      <xdr:colOff>323850</xdr:colOff>
      <xdr:row>0</xdr:row>
      <xdr:rowOff>247650</xdr:rowOff>
    </xdr:from>
    <xdr:to>
      <xdr:col>14</xdr:col>
      <xdr:colOff>495300</xdr:colOff>
      <xdr:row>0</xdr:row>
      <xdr:rowOff>809625</xdr:rowOff>
    </xdr:to>
    <xdr:sp macro="" textlink="">
      <xdr:nvSpPr>
        <xdr:cNvPr id="25" name="Rechteck: abgerundete Ecken 25">
          <a:hlinkClick xmlns:r="http://schemas.openxmlformats.org/officeDocument/2006/relationships" r:id="rId18"/>
          <a:extLst>
            <a:ext uri="{FF2B5EF4-FFF2-40B4-BE49-F238E27FC236}">
              <a16:creationId xmlns:a16="http://schemas.microsoft.com/office/drawing/2014/main" id="{00000000-0008-0000-0A00-000019000000}"/>
            </a:ext>
          </a:extLst>
        </xdr:cNvPr>
        <xdr:cNvSpPr/>
      </xdr:nvSpPr>
      <xdr:spPr>
        <a:xfrm>
          <a:off x="9232900" y="247650"/>
          <a:ext cx="17716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16</xdr:col>
      <xdr:colOff>704847</xdr:colOff>
      <xdr:row>0</xdr:row>
      <xdr:rowOff>257175</xdr:rowOff>
    </xdr:from>
    <xdr:to>
      <xdr:col>19</xdr:col>
      <xdr:colOff>114297</xdr:colOff>
      <xdr:row>0</xdr:row>
      <xdr:rowOff>819150</xdr:rowOff>
    </xdr:to>
    <xdr:sp macro="" textlink="">
      <xdr:nvSpPr>
        <xdr:cNvPr id="26" name="Rechteck: abgerundete Ecken 26">
          <a:hlinkClick xmlns:r="http://schemas.openxmlformats.org/officeDocument/2006/relationships" r:id="rId19"/>
          <a:extLst>
            <a:ext uri="{FF2B5EF4-FFF2-40B4-BE49-F238E27FC236}">
              <a16:creationId xmlns:a16="http://schemas.microsoft.com/office/drawing/2014/main" id="{00000000-0008-0000-0A00-00001A000000}"/>
            </a:ext>
          </a:extLst>
        </xdr:cNvPr>
        <xdr:cNvSpPr/>
      </xdr:nvSpPr>
      <xdr:spPr>
        <a:xfrm>
          <a:off x="12814297" y="257175"/>
          <a:ext cx="18097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10</xdr:col>
      <xdr:colOff>123324</xdr:colOff>
      <xdr:row>0</xdr:row>
      <xdr:rowOff>838200</xdr:rowOff>
    </xdr:from>
    <xdr:to>
      <xdr:col>12</xdr:col>
      <xdr:colOff>294774</xdr:colOff>
      <xdr:row>1</xdr:row>
      <xdr:rowOff>357438</xdr:rowOff>
    </xdr:to>
    <xdr:sp macro="" textlink="">
      <xdr:nvSpPr>
        <xdr:cNvPr id="27" name="Rechteck: abgerundete Ecken 27">
          <a:hlinkClick xmlns:r="http://schemas.openxmlformats.org/officeDocument/2006/relationships" r:id="rId20"/>
          <a:extLst>
            <a:ext uri="{FF2B5EF4-FFF2-40B4-BE49-F238E27FC236}">
              <a16:creationId xmlns:a16="http://schemas.microsoft.com/office/drawing/2014/main" id="{00000000-0008-0000-0A00-00001B000000}"/>
            </a:ext>
          </a:extLst>
        </xdr:cNvPr>
        <xdr:cNvSpPr/>
      </xdr:nvSpPr>
      <xdr:spPr>
        <a:xfrm>
          <a:off x="7432174" y="838200"/>
          <a:ext cx="1771650" cy="554288"/>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19</xdr:col>
      <xdr:colOff>133351</xdr:colOff>
      <xdr:row>0</xdr:row>
      <xdr:rowOff>266700</xdr:rowOff>
    </xdr:from>
    <xdr:to>
      <xdr:col>21</xdr:col>
      <xdr:colOff>304801</xdr:colOff>
      <xdr:row>0</xdr:row>
      <xdr:rowOff>828675</xdr:rowOff>
    </xdr:to>
    <xdr:sp macro="" textlink="">
      <xdr:nvSpPr>
        <xdr:cNvPr id="28" name="Rechteck: abgerundete Ecken 28">
          <a:hlinkClick xmlns:r="http://schemas.openxmlformats.org/officeDocument/2006/relationships" r:id="rId21"/>
          <a:extLst>
            <a:ext uri="{FF2B5EF4-FFF2-40B4-BE49-F238E27FC236}">
              <a16:creationId xmlns:a16="http://schemas.microsoft.com/office/drawing/2014/main" id="{00000000-0008-0000-0A00-00001C000000}"/>
            </a:ext>
          </a:extLst>
        </xdr:cNvPr>
        <xdr:cNvSpPr/>
      </xdr:nvSpPr>
      <xdr:spPr>
        <a:xfrm>
          <a:off x="14643101" y="266700"/>
          <a:ext cx="17716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21</xdr:col>
      <xdr:colOff>333879</xdr:colOff>
      <xdr:row>0</xdr:row>
      <xdr:rowOff>266700</xdr:rowOff>
    </xdr:from>
    <xdr:to>
      <xdr:col>23</xdr:col>
      <xdr:colOff>611605</xdr:colOff>
      <xdr:row>0</xdr:row>
      <xdr:rowOff>828675</xdr:rowOff>
    </xdr:to>
    <xdr:sp macro="" textlink="">
      <xdr:nvSpPr>
        <xdr:cNvPr id="29" name="Rechteck: abgerundete Ecken 30">
          <a:hlinkClick xmlns:r="http://schemas.openxmlformats.org/officeDocument/2006/relationships" r:id="rId22"/>
          <a:extLst>
            <a:ext uri="{FF2B5EF4-FFF2-40B4-BE49-F238E27FC236}">
              <a16:creationId xmlns:a16="http://schemas.microsoft.com/office/drawing/2014/main" id="{00000000-0008-0000-0A00-00001D000000}"/>
            </a:ext>
          </a:extLst>
        </xdr:cNvPr>
        <xdr:cNvSpPr/>
      </xdr:nvSpPr>
      <xdr:spPr>
        <a:xfrm>
          <a:off x="16443829" y="266700"/>
          <a:ext cx="1877926"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12</xdr:col>
      <xdr:colOff>323850</xdr:colOff>
      <xdr:row>0</xdr:row>
      <xdr:rowOff>838199</xdr:rowOff>
    </xdr:from>
    <xdr:to>
      <xdr:col>14</xdr:col>
      <xdr:colOff>495300</xdr:colOff>
      <xdr:row>1</xdr:row>
      <xdr:rowOff>360946</xdr:rowOff>
    </xdr:to>
    <xdr:sp macro="" textlink="">
      <xdr:nvSpPr>
        <xdr:cNvPr id="30" name="Rechteck: abgerundete Ecken 32">
          <a:hlinkClick xmlns:r="http://schemas.openxmlformats.org/officeDocument/2006/relationships" r:id="rId23"/>
          <a:extLst>
            <a:ext uri="{FF2B5EF4-FFF2-40B4-BE49-F238E27FC236}">
              <a16:creationId xmlns:a16="http://schemas.microsoft.com/office/drawing/2014/main" id="{00000000-0008-0000-0A00-00001E000000}"/>
            </a:ext>
          </a:extLst>
        </xdr:cNvPr>
        <xdr:cNvSpPr/>
      </xdr:nvSpPr>
      <xdr:spPr>
        <a:xfrm>
          <a:off x="9232900" y="838199"/>
          <a:ext cx="1771650" cy="557797"/>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14</xdr:col>
      <xdr:colOff>514350</xdr:colOff>
      <xdr:row>0</xdr:row>
      <xdr:rowOff>838200</xdr:rowOff>
    </xdr:from>
    <xdr:to>
      <xdr:col>16</xdr:col>
      <xdr:colOff>685800</xdr:colOff>
      <xdr:row>2</xdr:row>
      <xdr:rowOff>0</xdr:rowOff>
    </xdr:to>
    <xdr:sp macro="" textlink="">
      <xdr:nvSpPr>
        <xdr:cNvPr id="31" name="Rechteck: abgerundete Ecken 33">
          <a:hlinkClick xmlns:r="http://schemas.openxmlformats.org/officeDocument/2006/relationships" r:id="rId24"/>
          <a:extLst>
            <a:ext uri="{FF2B5EF4-FFF2-40B4-BE49-F238E27FC236}">
              <a16:creationId xmlns:a16="http://schemas.microsoft.com/office/drawing/2014/main" id="{00000000-0008-0000-0A00-00001F000000}"/>
            </a:ext>
          </a:extLst>
        </xdr:cNvPr>
        <xdr:cNvSpPr/>
      </xdr:nvSpPr>
      <xdr:spPr>
        <a:xfrm>
          <a:off x="11023600" y="838200"/>
          <a:ext cx="1771650" cy="558800"/>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16</xdr:col>
      <xdr:colOff>704851</xdr:colOff>
      <xdr:row>0</xdr:row>
      <xdr:rowOff>857751</xdr:rowOff>
    </xdr:from>
    <xdr:to>
      <xdr:col>19</xdr:col>
      <xdr:colOff>114301</xdr:colOff>
      <xdr:row>2</xdr:row>
      <xdr:rowOff>10026</xdr:rowOff>
    </xdr:to>
    <xdr:sp macro="" textlink="">
      <xdr:nvSpPr>
        <xdr:cNvPr id="32" name="Rechteck: abgerundete Ecken 34">
          <a:hlinkClick xmlns:r="http://schemas.openxmlformats.org/officeDocument/2006/relationships" r:id="rId25"/>
          <a:extLst>
            <a:ext uri="{FF2B5EF4-FFF2-40B4-BE49-F238E27FC236}">
              <a16:creationId xmlns:a16="http://schemas.microsoft.com/office/drawing/2014/main" id="{00000000-0008-0000-0A00-000020000000}"/>
            </a:ext>
          </a:extLst>
        </xdr:cNvPr>
        <xdr:cNvSpPr/>
      </xdr:nvSpPr>
      <xdr:spPr>
        <a:xfrm>
          <a:off x="12814301" y="857751"/>
          <a:ext cx="1809750" cy="5492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21</xdr:col>
      <xdr:colOff>331910</xdr:colOff>
      <xdr:row>0</xdr:row>
      <xdr:rowOff>857250</xdr:rowOff>
    </xdr:from>
    <xdr:to>
      <xdr:col>23</xdr:col>
      <xdr:colOff>598611</xdr:colOff>
      <xdr:row>2</xdr:row>
      <xdr:rowOff>0</xdr:rowOff>
    </xdr:to>
    <xdr:sp macro="" textlink="">
      <xdr:nvSpPr>
        <xdr:cNvPr id="33" name="Rechteck: abgerundete Ecken 45">
          <a:hlinkClick xmlns:r="http://schemas.openxmlformats.org/officeDocument/2006/relationships" r:id="rId26"/>
          <a:extLst>
            <a:ext uri="{FF2B5EF4-FFF2-40B4-BE49-F238E27FC236}">
              <a16:creationId xmlns:a16="http://schemas.microsoft.com/office/drawing/2014/main" id="{00000000-0008-0000-0A00-000021000000}"/>
            </a:ext>
          </a:extLst>
        </xdr:cNvPr>
        <xdr:cNvSpPr/>
      </xdr:nvSpPr>
      <xdr:spPr>
        <a:xfrm>
          <a:off x="16441860" y="857250"/>
          <a:ext cx="1866901" cy="539750"/>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19</xdr:col>
      <xdr:colOff>132852</xdr:colOff>
      <xdr:row>0</xdr:row>
      <xdr:rowOff>857250</xdr:rowOff>
    </xdr:from>
    <xdr:to>
      <xdr:col>21</xdr:col>
      <xdr:colOff>304302</xdr:colOff>
      <xdr:row>2</xdr:row>
      <xdr:rowOff>0</xdr:rowOff>
    </xdr:to>
    <xdr:sp macro="" textlink="">
      <xdr:nvSpPr>
        <xdr:cNvPr id="34" name="Rechteck: abgerundete Ecken 47">
          <a:hlinkClick xmlns:r="http://schemas.openxmlformats.org/officeDocument/2006/relationships" r:id="rId27"/>
          <a:extLst>
            <a:ext uri="{FF2B5EF4-FFF2-40B4-BE49-F238E27FC236}">
              <a16:creationId xmlns:a16="http://schemas.microsoft.com/office/drawing/2014/main" id="{00000000-0008-0000-0A00-000022000000}"/>
            </a:ext>
          </a:extLst>
        </xdr:cNvPr>
        <xdr:cNvSpPr/>
      </xdr:nvSpPr>
      <xdr:spPr>
        <a:xfrm>
          <a:off x="14642602" y="857250"/>
          <a:ext cx="1771650" cy="539750"/>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12</xdr:col>
      <xdr:colOff>76199</xdr:colOff>
      <xdr:row>3</xdr:row>
      <xdr:rowOff>47625</xdr:rowOff>
    </xdr:from>
    <xdr:to>
      <xdr:col>16</xdr:col>
      <xdr:colOff>288132</xdr:colOff>
      <xdr:row>12</xdr:row>
      <xdr:rowOff>0</xdr:rowOff>
    </xdr:to>
    <xdr:graphicFrame macro="">
      <xdr:nvGraphicFramePr>
        <xdr:cNvPr id="35" name="Diagram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5</xdr:col>
      <xdr:colOff>730250</xdr:colOff>
      <xdr:row>6</xdr:row>
      <xdr:rowOff>44450</xdr:rowOff>
    </xdr:from>
    <xdr:to>
      <xdr:col>7</xdr:col>
      <xdr:colOff>465056</xdr:colOff>
      <xdr:row>7</xdr:row>
      <xdr:rowOff>149758</xdr:rowOff>
    </xdr:to>
    <xdr:pic>
      <xdr:nvPicPr>
        <xdr:cNvPr id="39" name="Grafik 38">
          <a:extLst>
            <a:ext uri="{FF2B5EF4-FFF2-40B4-BE49-F238E27FC236}">
              <a16:creationId xmlns:a16="http://schemas.microsoft.com/office/drawing/2014/main" id="{00000000-0008-0000-0A00-000027000000}"/>
            </a:ext>
          </a:extLst>
        </xdr:cNvPr>
        <xdr:cNvPicPr>
          <a:picLocks noChangeAspect="1"/>
        </xdr:cNvPicPr>
      </xdr:nvPicPr>
      <xdr:blipFill>
        <a:blip xmlns:r="http://schemas.openxmlformats.org/officeDocument/2006/relationships" r:embed="rId29"/>
        <a:stretch>
          <a:fillRect/>
        </a:stretch>
      </xdr:blipFill>
      <xdr:spPr>
        <a:xfrm>
          <a:off x="4053974" y="2280318"/>
          <a:ext cx="1339016" cy="285782"/>
        </a:xfrm>
        <a:prstGeom prst="rect">
          <a:avLst/>
        </a:prstGeom>
      </xdr:spPr>
    </xdr:pic>
    <xdr:clientData/>
  </xdr:twoCellAnchor>
  <xdr:twoCellAnchor editAs="oneCell">
    <xdr:from>
      <xdr:col>3</xdr:col>
      <xdr:colOff>684259</xdr:colOff>
      <xdr:row>5</xdr:row>
      <xdr:rowOff>102506</xdr:rowOff>
    </xdr:from>
    <xdr:to>
      <xdr:col>5</xdr:col>
      <xdr:colOff>163011</xdr:colOff>
      <xdr:row>8</xdr:row>
      <xdr:rowOff>1653</xdr:rowOff>
    </xdr:to>
    <xdr:pic>
      <xdr:nvPicPr>
        <xdr:cNvPr id="40" name="Grafik 39">
          <a:extLst>
            <a:ext uri="{FF2B5EF4-FFF2-40B4-BE49-F238E27FC236}">
              <a16:creationId xmlns:a16="http://schemas.microsoft.com/office/drawing/2014/main" id="{00000000-0008-0000-0A00-000028000000}"/>
            </a:ext>
          </a:extLst>
        </xdr:cNvPr>
        <xdr:cNvPicPr>
          <a:picLocks noChangeAspect="1"/>
        </xdr:cNvPicPr>
      </xdr:nvPicPr>
      <xdr:blipFill>
        <a:blip xmlns:r="http://schemas.openxmlformats.org/officeDocument/2006/relationships" r:embed="rId30"/>
        <a:stretch>
          <a:fillRect/>
        </a:stretch>
      </xdr:blipFill>
      <xdr:spPr>
        <a:xfrm>
          <a:off x="2403772" y="2157901"/>
          <a:ext cx="1076613" cy="440568"/>
        </a:xfrm>
        <a:prstGeom prst="rect">
          <a:avLst/>
        </a:prstGeom>
      </xdr:spPr>
    </xdr:pic>
    <xdr:clientData/>
  </xdr:twoCellAnchor>
  <xdr:twoCellAnchor editAs="oneCell">
    <xdr:from>
      <xdr:col>1</xdr:col>
      <xdr:colOff>205180</xdr:colOff>
      <xdr:row>6</xdr:row>
      <xdr:rowOff>6350</xdr:rowOff>
    </xdr:from>
    <xdr:to>
      <xdr:col>2</xdr:col>
      <xdr:colOff>711352</xdr:colOff>
      <xdr:row>7</xdr:row>
      <xdr:rowOff>111658</xdr:rowOff>
    </xdr:to>
    <xdr:pic>
      <xdr:nvPicPr>
        <xdr:cNvPr id="41" name="Grafik 40">
          <a:extLst>
            <a:ext uri="{FF2B5EF4-FFF2-40B4-BE49-F238E27FC236}">
              <a16:creationId xmlns:a16="http://schemas.microsoft.com/office/drawing/2014/main" id="{00000000-0008-0000-0A00-000029000000}"/>
            </a:ext>
          </a:extLst>
        </xdr:cNvPr>
        <xdr:cNvPicPr>
          <a:picLocks noChangeAspect="1"/>
        </xdr:cNvPicPr>
      </xdr:nvPicPr>
      <xdr:blipFill>
        <a:blip xmlns:r="http://schemas.openxmlformats.org/officeDocument/2006/relationships" r:embed="rId31"/>
        <a:stretch>
          <a:fillRect/>
        </a:stretch>
      </xdr:blipFill>
      <xdr:spPr>
        <a:xfrm>
          <a:off x="731562" y="2242218"/>
          <a:ext cx="903548" cy="285782"/>
        </a:xfrm>
        <a:prstGeom prst="rect">
          <a:avLst/>
        </a:prstGeom>
      </xdr:spPr>
    </xdr:pic>
    <xdr:clientData/>
  </xdr:twoCellAnchor>
  <xdr:twoCellAnchor>
    <xdr:from>
      <xdr:col>14</xdr:col>
      <xdr:colOff>521368</xdr:colOff>
      <xdr:row>0</xdr:row>
      <xdr:rowOff>270711</xdr:rowOff>
    </xdr:from>
    <xdr:to>
      <xdr:col>16</xdr:col>
      <xdr:colOff>685839</xdr:colOff>
      <xdr:row>0</xdr:row>
      <xdr:rowOff>811752</xdr:rowOff>
    </xdr:to>
    <xdr:sp macro="" textlink="">
      <xdr:nvSpPr>
        <xdr:cNvPr id="42" name="Rechteck: abgerundete Ecken 46">
          <a:hlinkClick xmlns:r="http://schemas.openxmlformats.org/officeDocument/2006/relationships" r:id="rId32"/>
          <a:extLst>
            <a:ext uri="{FF2B5EF4-FFF2-40B4-BE49-F238E27FC236}">
              <a16:creationId xmlns:a16="http://schemas.microsoft.com/office/drawing/2014/main" id="{00000000-0008-0000-0A00-00002A000000}"/>
            </a:ext>
          </a:extLst>
        </xdr:cNvPr>
        <xdr:cNvSpPr/>
      </xdr:nvSpPr>
      <xdr:spPr>
        <a:xfrm>
          <a:off x="11030618" y="270711"/>
          <a:ext cx="17646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twoCellAnchor>
    <xdr:from>
      <xdr:col>3</xdr:col>
      <xdr:colOff>0</xdr:colOff>
      <xdr:row>73</xdr:row>
      <xdr:rowOff>29883</xdr:rowOff>
    </xdr:from>
    <xdr:to>
      <xdr:col>7</xdr:col>
      <xdr:colOff>501900</xdr:colOff>
      <xdr:row>82</xdr:row>
      <xdr:rowOff>8592</xdr:rowOff>
    </xdr:to>
    <xdr:graphicFrame macro="">
      <xdr:nvGraphicFramePr>
        <xdr:cNvPr id="49" name="Diagramm 48">
          <a:extLst>
            <a:ext uri="{FF2B5EF4-FFF2-40B4-BE49-F238E27FC236}">
              <a16:creationId xmlns:a16="http://schemas.microsoft.com/office/drawing/2014/main" id="{00000000-0008-0000-0A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-1</xdr:colOff>
      <xdr:row>63</xdr:row>
      <xdr:rowOff>37353</xdr:rowOff>
    </xdr:from>
    <xdr:to>
      <xdr:col>7</xdr:col>
      <xdr:colOff>501899</xdr:colOff>
      <xdr:row>71</xdr:row>
      <xdr:rowOff>106269</xdr:rowOff>
    </xdr:to>
    <xdr:graphicFrame macro="">
      <xdr:nvGraphicFramePr>
        <xdr:cNvPr id="56" name="Diagramm 55">
          <a:extLst>
            <a:ext uri="{FF2B5EF4-FFF2-40B4-BE49-F238E27FC236}">
              <a16:creationId xmlns:a16="http://schemas.microsoft.com/office/drawing/2014/main" id="{00000000-0008-0000-0A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53</xdr:row>
      <xdr:rowOff>0</xdr:rowOff>
    </xdr:from>
    <xdr:to>
      <xdr:col>7</xdr:col>
      <xdr:colOff>501900</xdr:colOff>
      <xdr:row>61</xdr:row>
      <xdr:rowOff>164913</xdr:rowOff>
    </xdr:to>
    <xdr:graphicFrame macro="">
      <xdr:nvGraphicFramePr>
        <xdr:cNvPr id="57" name="Diagramm 56">
          <a:extLst>
            <a:ext uri="{FF2B5EF4-FFF2-40B4-BE49-F238E27FC236}">
              <a16:creationId xmlns:a16="http://schemas.microsoft.com/office/drawing/2014/main" id="{00000000-0008-0000-0A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43</xdr:row>
      <xdr:rowOff>44824</xdr:rowOff>
    </xdr:from>
    <xdr:to>
      <xdr:col>7</xdr:col>
      <xdr:colOff>501900</xdr:colOff>
      <xdr:row>51</xdr:row>
      <xdr:rowOff>161304</xdr:rowOff>
    </xdr:to>
    <xdr:graphicFrame macro="">
      <xdr:nvGraphicFramePr>
        <xdr:cNvPr id="58" name="Diagramm 57">
          <a:extLst>
            <a:ext uri="{FF2B5EF4-FFF2-40B4-BE49-F238E27FC236}">
              <a16:creationId xmlns:a16="http://schemas.microsoft.com/office/drawing/2014/main" id="{00000000-0008-0000-0A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33</xdr:row>
      <xdr:rowOff>47998</xdr:rowOff>
    </xdr:from>
    <xdr:to>
      <xdr:col>7</xdr:col>
      <xdr:colOff>505075</xdr:colOff>
      <xdr:row>41</xdr:row>
      <xdr:rowOff>134471</xdr:rowOff>
    </xdr:to>
    <xdr:graphicFrame macro="">
      <xdr:nvGraphicFramePr>
        <xdr:cNvPr id="60" name="Diagramm 59">
          <a:extLst>
            <a:ext uri="{FF2B5EF4-FFF2-40B4-BE49-F238E27FC236}">
              <a16:creationId xmlns:a16="http://schemas.microsoft.com/office/drawing/2014/main" id="{00000000-0008-0000-0A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22</xdr:row>
      <xdr:rowOff>171823</xdr:rowOff>
    </xdr:from>
    <xdr:to>
      <xdr:col>7</xdr:col>
      <xdr:colOff>501900</xdr:colOff>
      <xdr:row>31</xdr:row>
      <xdr:rowOff>163978</xdr:rowOff>
    </xdr:to>
    <xdr:graphicFrame macro="">
      <xdr:nvGraphicFramePr>
        <xdr:cNvPr id="61" name="Diagramm 60">
          <a:extLst>
            <a:ext uri="{FF2B5EF4-FFF2-40B4-BE49-F238E27FC236}">
              <a16:creationId xmlns:a16="http://schemas.microsoft.com/office/drawing/2014/main" id="{00000000-0008-0000-0A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13</xdr:row>
      <xdr:rowOff>37353</xdr:rowOff>
    </xdr:from>
    <xdr:to>
      <xdr:col>7</xdr:col>
      <xdr:colOff>501900</xdr:colOff>
      <xdr:row>21</xdr:row>
      <xdr:rowOff>145303</xdr:rowOff>
    </xdr:to>
    <xdr:graphicFrame macro="">
      <xdr:nvGraphicFramePr>
        <xdr:cNvPr id="62" name="Diagramm 61">
          <a:extLst>
            <a:ext uri="{FF2B5EF4-FFF2-40B4-BE49-F238E27FC236}">
              <a16:creationId xmlns:a16="http://schemas.microsoft.com/office/drawing/2014/main" id="{00000000-0008-0000-0A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6</xdr:col>
      <xdr:colOff>840580</xdr:colOff>
      <xdr:row>0</xdr:row>
      <xdr:rowOff>331016</xdr:rowOff>
    </xdr:from>
    <xdr:ext cx="2271373" cy="962025"/>
    <xdr:pic>
      <xdr:nvPicPr>
        <xdr:cNvPr id="8" name="Grafik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47080" y="331016"/>
          <a:ext cx="2271373" cy="962025"/>
        </a:xfrm>
        <a:prstGeom prst="rect">
          <a:avLst/>
        </a:prstGeom>
      </xdr:spPr>
    </xdr:pic>
    <xdr:clientData/>
  </xdr:oneCellAnchor>
  <xdr:twoCellAnchor>
    <xdr:from>
      <xdr:col>2</xdr:col>
      <xdr:colOff>2952750</xdr:colOff>
      <xdr:row>4</xdr:row>
      <xdr:rowOff>9525</xdr:rowOff>
    </xdr:from>
    <xdr:to>
      <xdr:col>2</xdr:col>
      <xdr:colOff>4076700</xdr:colOff>
      <xdr:row>5</xdr:row>
      <xdr:rowOff>0</xdr:rowOff>
    </xdr:to>
    <xdr:sp macro="" textlink="">
      <xdr:nvSpPr>
        <xdr:cNvPr id="4" name="Textfeld 3">
          <a:extLst>
            <a:ext uri="{FF2B5EF4-FFF2-40B4-BE49-F238E27FC236}">
              <a16:creationId xmlns:a16="http://schemas.microsoft.com/office/drawing/2014/main" id="{00000000-0008-0000-0B00-000004000000}"/>
            </a:ext>
          </a:extLst>
        </xdr:cNvPr>
        <xdr:cNvSpPr txBox="1"/>
      </xdr:nvSpPr>
      <xdr:spPr>
        <a:xfrm>
          <a:off x="4057650" y="2905125"/>
          <a:ext cx="11239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1100" b="1">
            <a:latin typeface="Arial" panose="020B0604020202020204" pitchFamily="34" charset="0"/>
            <a:cs typeface="Arial" panose="020B0604020202020204" pitchFamily="34" charset="0"/>
          </a:endParaRPr>
        </a:p>
      </xdr:txBody>
    </xdr:sp>
    <xdr:clientData/>
  </xdr:twoCellAnchor>
  <xdr:twoCellAnchor>
    <xdr:from>
      <xdr:col>2</xdr:col>
      <xdr:colOff>4629150</xdr:colOff>
      <xdr:row>4</xdr:row>
      <xdr:rowOff>12700</xdr:rowOff>
    </xdr:from>
    <xdr:to>
      <xdr:col>2</xdr:col>
      <xdr:colOff>5686425</xdr:colOff>
      <xdr:row>5</xdr:row>
      <xdr:rowOff>0</xdr:rowOff>
    </xdr:to>
    <xdr:sp macro="" textlink="">
      <xdr:nvSpPr>
        <xdr:cNvPr id="5" name="Textfeld 4">
          <a:extLst>
            <a:ext uri="{FF2B5EF4-FFF2-40B4-BE49-F238E27FC236}">
              <a16:creationId xmlns:a16="http://schemas.microsoft.com/office/drawing/2014/main" id="{00000000-0008-0000-0B00-000005000000}"/>
            </a:ext>
          </a:extLst>
        </xdr:cNvPr>
        <xdr:cNvSpPr txBox="1"/>
      </xdr:nvSpPr>
      <xdr:spPr>
        <a:xfrm>
          <a:off x="5734050" y="2908300"/>
          <a:ext cx="105727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1100" b="1">
            <a:latin typeface="Arial" panose="020B0604020202020204" pitchFamily="34" charset="0"/>
            <a:cs typeface="Arial" panose="020B0604020202020204" pitchFamily="34" charset="0"/>
          </a:endParaRPr>
        </a:p>
      </xdr:txBody>
    </xdr:sp>
    <xdr:clientData/>
  </xdr:twoCellAnchor>
  <xdr:twoCellAnchor>
    <xdr:from>
      <xdr:col>0</xdr:col>
      <xdr:colOff>161925</xdr:colOff>
      <xdr:row>0</xdr:row>
      <xdr:rowOff>209550</xdr:rowOff>
    </xdr:from>
    <xdr:to>
      <xdr:col>2</xdr:col>
      <xdr:colOff>752475</xdr:colOff>
      <xdr:row>0</xdr:row>
      <xdr:rowOff>771525</xdr:rowOff>
    </xdr:to>
    <xdr:sp macro="" textlink="">
      <xdr:nvSpPr>
        <xdr:cNvPr id="29" name="Rechteck: abgerundete Ecken 28">
          <a:hlinkClick xmlns:r="http://schemas.openxmlformats.org/officeDocument/2006/relationships" r:id="rId2"/>
          <a:extLst>
            <a:ext uri="{FF2B5EF4-FFF2-40B4-BE49-F238E27FC236}">
              <a16:creationId xmlns:a16="http://schemas.microsoft.com/office/drawing/2014/main" id="{00000000-0008-0000-0B00-00001D000000}"/>
            </a:ext>
          </a:extLst>
        </xdr:cNvPr>
        <xdr:cNvSpPr/>
      </xdr:nvSpPr>
      <xdr:spPr>
        <a:xfrm>
          <a:off x="161925" y="2095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771525</xdr:colOff>
      <xdr:row>0</xdr:row>
      <xdr:rowOff>209550</xdr:rowOff>
    </xdr:from>
    <xdr:to>
      <xdr:col>2</xdr:col>
      <xdr:colOff>2466975</xdr:colOff>
      <xdr:row>0</xdr:row>
      <xdr:rowOff>771525</xdr:rowOff>
    </xdr:to>
    <xdr:sp macro="" textlink="">
      <xdr:nvSpPr>
        <xdr:cNvPr id="30" name="Rechteck: abgerundete Ecken 29">
          <a:hlinkClick xmlns:r="http://schemas.openxmlformats.org/officeDocument/2006/relationships" r:id="rId3"/>
          <a:extLst>
            <a:ext uri="{FF2B5EF4-FFF2-40B4-BE49-F238E27FC236}">
              <a16:creationId xmlns:a16="http://schemas.microsoft.com/office/drawing/2014/main" id="{00000000-0008-0000-0B00-00001E000000}"/>
            </a:ext>
          </a:extLst>
        </xdr:cNvPr>
        <xdr:cNvSpPr/>
      </xdr:nvSpPr>
      <xdr:spPr>
        <a:xfrm>
          <a:off x="1876425" y="2095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2</xdr:col>
      <xdr:colOff>4189320</xdr:colOff>
      <xdr:row>0</xdr:row>
      <xdr:rowOff>219075</xdr:rowOff>
    </xdr:from>
    <xdr:to>
      <xdr:col>2</xdr:col>
      <xdr:colOff>5884770</xdr:colOff>
      <xdr:row>0</xdr:row>
      <xdr:rowOff>781050</xdr:rowOff>
    </xdr:to>
    <xdr:sp macro="" textlink="">
      <xdr:nvSpPr>
        <xdr:cNvPr id="31" name="Rechteck: abgerundete Ecken 30">
          <a:hlinkClick xmlns:r="http://schemas.openxmlformats.org/officeDocument/2006/relationships" r:id="rId4"/>
          <a:extLst>
            <a:ext uri="{FF2B5EF4-FFF2-40B4-BE49-F238E27FC236}">
              <a16:creationId xmlns:a16="http://schemas.microsoft.com/office/drawing/2014/main" id="{00000000-0008-0000-0B00-00001F000000}"/>
            </a:ext>
          </a:extLst>
        </xdr:cNvPr>
        <xdr:cNvSpPr/>
      </xdr:nvSpPr>
      <xdr:spPr>
        <a:xfrm>
          <a:off x="5298702" y="2190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132789</xdr:colOff>
      <xdr:row>0</xdr:row>
      <xdr:rowOff>800100</xdr:rowOff>
    </xdr:from>
    <xdr:to>
      <xdr:col>2</xdr:col>
      <xdr:colOff>739588</xdr:colOff>
      <xdr:row>1</xdr:row>
      <xdr:rowOff>319928</xdr:rowOff>
    </xdr:to>
    <xdr:sp macro="" textlink="">
      <xdr:nvSpPr>
        <xdr:cNvPr id="32" name="Rechteck: abgerundete Ecken 31">
          <a:hlinkClick xmlns:r="http://schemas.openxmlformats.org/officeDocument/2006/relationships" r:id="rId5"/>
          <a:extLst>
            <a:ext uri="{FF2B5EF4-FFF2-40B4-BE49-F238E27FC236}">
              <a16:creationId xmlns:a16="http://schemas.microsoft.com/office/drawing/2014/main" id="{00000000-0008-0000-0B00-000020000000}"/>
            </a:ext>
          </a:extLst>
        </xdr:cNvPr>
        <xdr:cNvSpPr/>
      </xdr:nvSpPr>
      <xdr:spPr>
        <a:xfrm>
          <a:off x="132789" y="800100"/>
          <a:ext cx="1716181"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2</xdr:col>
      <xdr:colOff>5903820</xdr:colOff>
      <xdr:row>0</xdr:row>
      <xdr:rowOff>228600</xdr:rowOff>
    </xdr:from>
    <xdr:to>
      <xdr:col>2</xdr:col>
      <xdr:colOff>7599270</xdr:colOff>
      <xdr:row>0</xdr:row>
      <xdr:rowOff>790575</xdr:rowOff>
    </xdr:to>
    <xdr:sp macro="" textlink="">
      <xdr:nvSpPr>
        <xdr:cNvPr id="33" name="Rechteck: abgerundete Ecken 32">
          <a:hlinkClick xmlns:r="http://schemas.openxmlformats.org/officeDocument/2006/relationships" r:id="rId6"/>
          <a:extLst>
            <a:ext uri="{FF2B5EF4-FFF2-40B4-BE49-F238E27FC236}">
              <a16:creationId xmlns:a16="http://schemas.microsoft.com/office/drawing/2014/main" id="{00000000-0008-0000-0B00-000021000000}"/>
            </a:ext>
          </a:extLst>
        </xdr:cNvPr>
        <xdr:cNvSpPr/>
      </xdr:nvSpPr>
      <xdr:spPr>
        <a:xfrm>
          <a:off x="7013202" y="2286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2</xdr:col>
      <xdr:colOff>7618320</xdr:colOff>
      <xdr:row>0</xdr:row>
      <xdr:rowOff>228600</xdr:rowOff>
    </xdr:from>
    <xdr:to>
      <xdr:col>3</xdr:col>
      <xdr:colOff>987949</xdr:colOff>
      <xdr:row>0</xdr:row>
      <xdr:rowOff>790575</xdr:rowOff>
    </xdr:to>
    <xdr:sp macro="" textlink="">
      <xdr:nvSpPr>
        <xdr:cNvPr id="34" name="Rechteck: abgerundete Ecken 33">
          <a:hlinkClick xmlns:r="http://schemas.openxmlformats.org/officeDocument/2006/relationships" r:id="rId7"/>
          <a:extLst>
            <a:ext uri="{FF2B5EF4-FFF2-40B4-BE49-F238E27FC236}">
              <a16:creationId xmlns:a16="http://schemas.microsoft.com/office/drawing/2014/main" id="{00000000-0008-0000-0B00-000022000000}"/>
            </a:ext>
          </a:extLst>
        </xdr:cNvPr>
        <xdr:cNvSpPr/>
      </xdr:nvSpPr>
      <xdr:spPr>
        <a:xfrm>
          <a:off x="8727702" y="228600"/>
          <a:ext cx="169560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767042</xdr:colOff>
      <xdr:row>0</xdr:row>
      <xdr:rowOff>800100</xdr:rowOff>
    </xdr:from>
    <xdr:to>
      <xdr:col>2</xdr:col>
      <xdr:colOff>2466974</xdr:colOff>
      <xdr:row>1</xdr:row>
      <xdr:rowOff>323850</xdr:rowOff>
    </xdr:to>
    <xdr:sp macro="" textlink="">
      <xdr:nvSpPr>
        <xdr:cNvPr id="35" name="Rechteck: abgerundete Ecken 34">
          <a:hlinkClick xmlns:r="http://schemas.openxmlformats.org/officeDocument/2006/relationships" r:id="rId8"/>
          <a:extLst>
            <a:ext uri="{FF2B5EF4-FFF2-40B4-BE49-F238E27FC236}">
              <a16:creationId xmlns:a16="http://schemas.microsoft.com/office/drawing/2014/main" id="{00000000-0008-0000-0B00-000023000000}"/>
            </a:ext>
          </a:extLst>
        </xdr:cNvPr>
        <xdr:cNvSpPr/>
      </xdr:nvSpPr>
      <xdr:spPr>
        <a:xfrm>
          <a:off x="1876424" y="800100"/>
          <a:ext cx="1699932" cy="565897"/>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2486029</xdr:colOff>
      <xdr:row>0</xdr:row>
      <xdr:rowOff>811306</xdr:rowOff>
    </xdr:from>
    <xdr:to>
      <xdr:col>2</xdr:col>
      <xdr:colOff>4181479</xdr:colOff>
      <xdr:row>1</xdr:row>
      <xdr:rowOff>335056</xdr:rowOff>
    </xdr:to>
    <xdr:sp macro="" textlink="">
      <xdr:nvSpPr>
        <xdr:cNvPr id="36" name="Rechteck: abgerundete Ecken 35">
          <a:hlinkClick xmlns:r="http://schemas.openxmlformats.org/officeDocument/2006/relationships" r:id="rId9"/>
          <a:extLst>
            <a:ext uri="{FF2B5EF4-FFF2-40B4-BE49-F238E27FC236}">
              <a16:creationId xmlns:a16="http://schemas.microsoft.com/office/drawing/2014/main" id="{00000000-0008-0000-0B00-000024000000}"/>
            </a:ext>
          </a:extLst>
        </xdr:cNvPr>
        <xdr:cNvSpPr/>
      </xdr:nvSpPr>
      <xdr:spPr>
        <a:xfrm>
          <a:off x="3595411" y="811306"/>
          <a:ext cx="1695450" cy="565897"/>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4200529</xdr:colOff>
      <xdr:row>0</xdr:row>
      <xdr:rowOff>820831</xdr:rowOff>
    </xdr:from>
    <xdr:to>
      <xdr:col>2</xdr:col>
      <xdr:colOff>5895979</xdr:colOff>
      <xdr:row>1</xdr:row>
      <xdr:rowOff>344581</xdr:rowOff>
    </xdr:to>
    <xdr:sp macro="" textlink="">
      <xdr:nvSpPr>
        <xdr:cNvPr id="37" name="Rechteck: abgerundete Ecken 36">
          <a:hlinkClick xmlns:r="http://schemas.openxmlformats.org/officeDocument/2006/relationships" r:id="rId10"/>
          <a:extLst>
            <a:ext uri="{FF2B5EF4-FFF2-40B4-BE49-F238E27FC236}">
              <a16:creationId xmlns:a16="http://schemas.microsoft.com/office/drawing/2014/main" id="{00000000-0008-0000-0B00-000025000000}"/>
            </a:ext>
          </a:extLst>
        </xdr:cNvPr>
        <xdr:cNvSpPr/>
      </xdr:nvSpPr>
      <xdr:spPr>
        <a:xfrm>
          <a:off x="5309911" y="820831"/>
          <a:ext cx="1695450" cy="565897"/>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2</xdr:col>
      <xdr:colOff>7629523</xdr:colOff>
      <xdr:row>0</xdr:row>
      <xdr:rowOff>819150</xdr:rowOff>
    </xdr:from>
    <xdr:to>
      <xdr:col>3</xdr:col>
      <xdr:colOff>999002</xdr:colOff>
      <xdr:row>1</xdr:row>
      <xdr:rowOff>342900</xdr:rowOff>
    </xdr:to>
    <xdr:sp macro="" textlink="">
      <xdr:nvSpPr>
        <xdr:cNvPr id="38" name="Rechteck: abgerundete Ecken 37">
          <a:hlinkClick xmlns:r="http://schemas.openxmlformats.org/officeDocument/2006/relationships" r:id="rId11"/>
          <a:extLst>
            <a:ext uri="{FF2B5EF4-FFF2-40B4-BE49-F238E27FC236}">
              <a16:creationId xmlns:a16="http://schemas.microsoft.com/office/drawing/2014/main" id="{00000000-0008-0000-0B00-000026000000}"/>
            </a:ext>
          </a:extLst>
        </xdr:cNvPr>
        <xdr:cNvSpPr/>
      </xdr:nvSpPr>
      <xdr:spPr>
        <a:xfrm>
          <a:off x="8738905" y="819150"/>
          <a:ext cx="1695450" cy="565897"/>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2</xdr:col>
      <xdr:colOff>5915028</xdr:colOff>
      <xdr:row>0</xdr:row>
      <xdr:rowOff>819150</xdr:rowOff>
    </xdr:from>
    <xdr:to>
      <xdr:col>2</xdr:col>
      <xdr:colOff>7610628</xdr:colOff>
      <xdr:row>1</xdr:row>
      <xdr:rowOff>342900</xdr:rowOff>
    </xdr:to>
    <xdr:sp macro="" textlink="">
      <xdr:nvSpPr>
        <xdr:cNvPr id="40" name="Rechteck: abgerundete Ecken 39">
          <a:hlinkClick xmlns:r="http://schemas.openxmlformats.org/officeDocument/2006/relationships" r:id="rId12"/>
          <a:extLst>
            <a:ext uri="{FF2B5EF4-FFF2-40B4-BE49-F238E27FC236}">
              <a16:creationId xmlns:a16="http://schemas.microsoft.com/office/drawing/2014/main" id="{00000000-0008-0000-0B00-000028000000}"/>
            </a:ext>
          </a:extLst>
        </xdr:cNvPr>
        <xdr:cNvSpPr/>
      </xdr:nvSpPr>
      <xdr:spPr>
        <a:xfrm>
          <a:off x="7024410" y="819150"/>
          <a:ext cx="1695600" cy="565897"/>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2487706</xdr:colOff>
      <xdr:row>0</xdr:row>
      <xdr:rowOff>235324</xdr:rowOff>
    </xdr:from>
    <xdr:to>
      <xdr:col>2</xdr:col>
      <xdr:colOff>4176177</xdr:colOff>
      <xdr:row>0</xdr:row>
      <xdr:rowOff>776365</xdr:rowOff>
    </xdr:to>
    <xdr:sp macro="" textlink="">
      <xdr:nvSpPr>
        <xdr:cNvPr id="18" name="Rechteck: abgerundete Ecken 17">
          <a:hlinkClick xmlns:r="http://schemas.openxmlformats.org/officeDocument/2006/relationships" r:id="rId13"/>
          <a:extLst>
            <a:ext uri="{FF2B5EF4-FFF2-40B4-BE49-F238E27FC236}">
              <a16:creationId xmlns:a16="http://schemas.microsoft.com/office/drawing/2014/main" id="{00000000-0008-0000-0B00-000012000000}"/>
            </a:ext>
          </a:extLst>
        </xdr:cNvPr>
        <xdr:cNvSpPr/>
      </xdr:nvSpPr>
      <xdr:spPr>
        <a:xfrm>
          <a:off x="3597088" y="235324"/>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10</xdr:row>
      <xdr:rowOff>9525</xdr:rowOff>
    </xdr:from>
    <xdr:to>
      <xdr:col>2</xdr:col>
      <xdr:colOff>1200150</xdr:colOff>
      <xdr:row>13</xdr:row>
      <xdr:rowOff>58226</xdr:rowOff>
    </xdr:to>
    <xdr:pic>
      <xdr:nvPicPr>
        <xdr:cNvPr id="64" name="Grafik 63">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2114550"/>
          <a:ext cx="1419225" cy="6202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1628775</xdr:colOff>
          <xdr:row>34</xdr:row>
          <xdr:rowOff>9525</xdr:rowOff>
        </xdr:to>
        <xdr:sp macro="" textlink="">
          <xdr:nvSpPr>
            <xdr:cNvPr id="30794" name="Option Button 74" hidden="1">
              <a:extLst>
                <a:ext uri="{63B3BB69-23CF-44E3-9099-C40C66FF867C}">
                  <a14:compatExt spid="_x0000_s30794"/>
                </a:ext>
                <a:ext uri="{FF2B5EF4-FFF2-40B4-BE49-F238E27FC236}">
                  <a16:creationId xmlns:a16="http://schemas.microsoft.com/office/drawing/2014/main" id="{00000000-0008-0000-0100-00004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Teil einer internationalen Kette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1628775</xdr:colOff>
          <xdr:row>35</xdr:row>
          <xdr:rowOff>9525</xdr:rowOff>
        </xdr:to>
        <xdr:sp macro="" textlink="">
          <xdr:nvSpPr>
            <xdr:cNvPr id="30795" name="Option Button 75" hidden="1">
              <a:extLst>
                <a:ext uri="{63B3BB69-23CF-44E3-9099-C40C66FF867C}">
                  <a14:compatExt spid="_x0000_s30795"/>
                </a:ext>
                <a:ext uri="{FF2B5EF4-FFF2-40B4-BE49-F238E27FC236}">
                  <a16:creationId xmlns:a16="http://schemas.microsoft.com/office/drawing/2014/main" id="{00000000-0008-0000-0100-00004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Teil einer nationalen Kette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2209800</xdr:colOff>
          <xdr:row>36</xdr:row>
          <xdr:rowOff>9525</xdr:rowOff>
        </xdr:to>
        <xdr:sp macro="" textlink="">
          <xdr:nvSpPr>
            <xdr:cNvPr id="30796" name="Option Button 76" hidden="1">
              <a:extLst>
                <a:ext uri="{63B3BB69-23CF-44E3-9099-C40C66FF867C}">
                  <a14:compatExt spid="_x0000_s30796"/>
                </a:ext>
                <a:ext uri="{FF2B5EF4-FFF2-40B4-BE49-F238E27FC236}">
                  <a16:creationId xmlns:a16="http://schemas.microsoft.com/office/drawing/2014/main" id="{00000000-0008-0000-0100-00004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In Familienbesitz / mit privatem Eigentümer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16</xdr:row>
          <xdr:rowOff>0</xdr:rowOff>
        </xdr:to>
        <xdr:sp macro="" textlink="">
          <xdr:nvSpPr>
            <xdr:cNvPr id="30798" name="Group Box 78" hidden="1">
              <a:extLst>
                <a:ext uri="{63B3BB69-23CF-44E3-9099-C40C66FF867C}">
                  <a14:compatExt spid="_x0000_s30798"/>
                </a:ext>
                <a:ext uri="{FF2B5EF4-FFF2-40B4-BE49-F238E27FC236}">
                  <a16:creationId xmlns:a16="http://schemas.microsoft.com/office/drawing/2014/main" id="{00000000-0008-0000-0100-00004E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36</xdr:row>
          <xdr:rowOff>19050</xdr:rowOff>
        </xdr:to>
        <xdr:sp macro="" textlink="">
          <xdr:nvSpPr>
            <xdr:cNvPr id="30799" name="Group Box 79" hidden="1">
              <a:extLst>
                <a:ext uri="{63B3BB69-23CF-44E3-9099-C40C66FF867C}">
                  <a14:compatExt spid="_x0000_s30799"/>
                </a:ext>
                <a:ext uri="{FF2B5EF4-FFF2-40B4-BE49-F238E27FC236}">
                  <a16:creationId xmlns:a16="http://schemas.microsoft.com/office/drawing/2014/main" id="{00000000-0008-0000-0100-00004F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295275</xdr:rowOff>
        </xdr:from>
        <xdr:to>
          <xdr:col>3</xdr:col>
          <xdr:colOff>1609725</xdr:colOff>
          <xdr:row>15</xdr:row>
          <xdr:rowOff>504825</xdr:rowOff>
        </xdr:to>
        <xdr:sp macro="" textlink="">
          <xdr:nvSpPr>
            <xdr:cNvPr id="30800" name="Option Button 80" hidden="1">
              <a:extLst>
                <a:ext uri="{63B3BB69-23CF-44E3-9099-C40C66FF867C}">
                  <a14:compatExt spid="_x0000_s30800"/>
                </a:ext>
                <a:ext uri="{FF2B5EF4-FFF2-40B4-BE49-F238E27FC236}">
                  <a16:creationId xmlns:a16="http://schemas.microsoft.com/office/drawing/2014/main" id="{00000000-0008-0000-0100-00005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Anbieter von Attraktionen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28575</xdr:rowOff>
        </xdr:from>
        <xdr:to>
          <xdr:col>3</xdr:col>
          <xdr:colOff>2105025</xdr:colOff>
          <xdr:row>15</xdr:row>
          <xdr:rowOff>238125</xdr:rowOff>
        </xdr:to>
        <xdr:sp macro="" textlink="">
          <xdr:nvSpPr>
            <xdr:cNvPr id="30801" name="Option Button 81" hidden="1">
              <a:extLst>
                <a:ext uri="{63B3BB69-23CF-44E3-9099-C40C66FF867C}">
                  <a14:compatExt spid="_x0000_s30801"/>
                </a:ext>
                <a:ext uri="{FF2B5EF4-FFF2-40B4-BE49-F238E27FC236}">
                  <a16:creationId xmlns:a16="http://schemas.microsoft.com/office/drawing/2014/main" id="{00000000-0008-0000-0100-00005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Tour Operator (Outbound &amp; Inbound)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2476500</xdr:colOff>
          <xdr:row>15</xdr:row>
          <xdr:rowOff>28575</xdr:rowOff>
        </xdr:from>
        <xdr:to>
          <xdr:col>3</xdr:col>
          <xdr:colOff>3629025</xdr:colOff>
          <xdr:row>15</xdr:row>
          <xdr:rowOff>238125</xdr:rowOff>
        </xdr:to>
        <xdr:sp macro="" textlink="">
          <xdr:nvSpPr>
            <xdr:cNvPr id="30802" name="Option Button 82" hidden="1">
              <a:extLst>
                <a:ext uri="{63B3BB69-23CF-44E3-9099-C40C66FF867C}">
                  <a14:compatExt spid="_x0000_s30802"/>
                </a:ext>
                <a:ext uri="{FF2B5EF4-FFF2-40B4-BE49-F238E27FC236}">
                  <a16:creationId xmlns:a16="http://schemas.microsoft.com/office/drawing/2014/main" id="{00000000-0008-0000-0100-00005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Gastronomiebetrieb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4257675</xdr:colOff>
          <xdr:row>15</xdr:row>
          <xdr:rowOff>28575</xdr:rowOff>
        </xdr:from>
        <xdr:to>
          <xdr:col>3</xdr:col>
          <xdr:colOff>5553075</xdr:colOff>
          <xdr:row>15</xdr:row>
          <xdr:rowOff>238125</xdr:rowOff>
        </xdr:to>
        <xdr:sp macro="" textlink="">
          <xdr:nvSpPr>
            <xdr:cNvPr id="30803" name="Option Button 83" hidden="1">
              <a:extLst>
                <a:ext uri="{63B3BB69-23CF-44E3-9099-C40C66FF867C}">
                  <a14:compatExt spid="_x0000_s30803"/>
                </a:ext>
                <a:ext uri="{FF2B5EF4-FFF2-40B4-BE49-F238E27FC236}">
                  <a16:creationId xmlns:a16="http://schemas.microsoft.com/office/drawing/2014/main" id="{00000000-0008-0000-0100-00005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Transportunternehmen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15</xdr:row>
          <xdr:rowOff>295275</xdr:rowOff>
        </xdr:from>
        <xdr:to>
          <xdr:col>3</xdr:col>
          <xdr:colOff>2667000</xdr:colOff>
          <xdr:row>15</xdr:row>
          <xdr:rowOff>504825</xdr:rowOff>
        </xdr:to>
        <xdr:sp macro="" textlink="">
          <xdr:nvSpPr>
            <xdr:cNvPr id="30804" name="Option Button 84" hidden="1">
              <a:extLst>
                <a:ext uri="{63B3BB69-23CF-44E3-9099-C40C66FF867C}">
                  <a14:compatExt spid="_x0000_s30804"/>
                </a:ext>
                <a:ext uri="{FF2B5EF4-FFF2-40B4-BE49-F238E27FC236}">
                  <a16:creationId xmlns:a16="http://schemas.microsoft.com/office/drawing/2014/main" id="{00000000-0008-0000-0100-00005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Reisebüro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3076575</xdr:colOff>
          <xdr:row>15</xdr:row>
          <xdr:rowOff>295275</xdr:rowOff>
        </xdr:from>
        <xdr:to>
          <xdr:col>3</xdr:col>
          <xdr:colOff>3819525</xdr:colOff>
          <xdr:row>15</xdr:row>
          <xdr:rowOff>504825</xdr:rowOff>
        </xdr:to>
        <xdr:sp macro="" textlink="">
          <xdr:nvSpPr>
            <xdr:cNvPr id="30805" name="Option Button 85" hidden="1">
              <a:extLst>
                <a:ext uri="{63B3BB69-23CF-44E3-9099-C40C66FF867C}">
                  <a14:compatExt spid="_x0000_s30805"/>
                </a:ext>
                <a:ext uri="{FF2B5EF4-FFF2-40B4-BE49-F238E27FC236}">
                  <a16:creationId xmlns:a16="http://schemas.microsoft.com/office/drawing/2014/main" id="{00000000-0008-0000-0100-00005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Unterkunft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4267200</xdr:colOff>
          <xdr:row>15</xdr:row>
          <xdr:rowOff>295275</xdr:rowOff>
        </xdr:from>
        <xdr:to>
          <xdr:col>3</xdr:col>
          <xdr:colOff>5219700</xdr:colOff>
          <xdr:row>15</xdr:row>
          <xdr:rowOff>504825</xdr:rowOff>
        </xdr:to>
        <xdr:sp macro="" textlink="">
          <xdr:nvSpPr>
            <xdr:cNvPr id="30806" name="Option Button 86" hidden="1">
              <a:extLst>
                <a:ext uri="{63B3BB69-23CF-44E3-9099-C40C66FF867C}">
                  <a14:compatExt spid="_x0000_s30806"/>
                </a:ext>
                <a:ext uri="{FF2B5EF4-FFF2-40B4-BE49-F238E27FC236}">
                  <a16:creationId xmlns:a16="http://schemas.microsoft.com/office/drawing/2014/main" id="{00000000-0008-0000-0100-00005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Sonstiges</a:t>
              </a:r>
            </a:p>
          </xdr:txBody>
        </xdr:sp>
        <xdr:clientData/>
      </xdr:twoCellAnchor>
    </mc:Choice>
    <mc:Fallback/>
  </mc:AlternateContent>
  <xdr:twoCellAnchor>
    <xdr:from>
      <xdr:col>1</xdr:col>
      <xdr:colOff>9525</xdr:colOff>
      <xdr:row>0</xdr:row>
      <xdr:rowOff>85725</xdr:rowOff>
    </xdr:from>
    <xdr:to>
      <xdr:col>2</xdr:col>
      <xdr:colOff>1190625</xdr:colOff>
      <xdr:row>3</xdr:row>
      <xdr:rowOff>76200</xdr:rowOff>
    </xdr:to>
    <xdr:sp macro="" textlink="">
      <xdr:nvSpPr>
        <xdr:cNvPr id="39" name="Rechteck: abgerundete Ecken 38">
          <a:hlinkClick xmlns:r="http://schemas.openxmlformats.org/officeDocument/2006/relationships" r:id="rId2"/>
          <a:extLst>
            <a:ext uri="{FF2B5EF4-FFF2-40B4-BE49-F238E27FC236}">
              <a16:creationId xmlns:a16="http://schemas.microsoft.com/office/drawing/2014/main" id="{00000000-0008-0000-0100-000027000000}"/>
            </a:ext>
          </a:extLst>
        </xdr:cNvPr>
        <xdr:cNvSpPr/>
      </xdr:nvSpPr>
      <xdr:spPr>
        <a:xfrm>
          <a:off x="257175" y="857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1209675</xdr:colOff>
      <xdr:row>0</xdr:row>
      <xdr:rowOff>85725</xdr:rowOff>
    </xdr:from>
    <xdr:to>
      <xdr:col>2</xdr:col>
      <xdr:colOff>2905125</xdr:colOff>
      <xdr:row>3</xdr:row>
      <xdr:rowOff>76200</xdr:rowOff>
    </xdr:to>
    <xdr:sp macro="" textlink="">
      <xdr:nvSpPr>
        <xdr:cNvPr id="40" name="Rechteck: abgerundete Ecken 39">
          <a:hlinkClick xmlns:r="http://schemas.openxmlformats.org/officeDocument/2006/relationships" r:id="rId3"/>
          <a:extLst>
            <a:ext uri="{FF2B5EF4-FFF2-40B4-BE49-F238E27FC236}">
              <a16:creationId xmlns:a16="http://schemas.microsoft.com/office/drawing/2014/main" id="{00000000-0008-0000-0100-000028000000}"/>
            </a:ext>
          </a:extLst>
        </xdr:cNvPr>
        <xdr:cNvSpPr/>
      </xdr:nvSpPr>
      <xdr:spPr>
        <a:xfrm>
          <a:off x="1971675" y="85725"/>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3</xdr:col>
      <xdr:colOff>838200</xdr:colOff>
      <xdr:row>0</xdr:row>
      <xdr:rowOff>104775</xdr:rowOff>
    </xdr:from>
    <xdr:to>
      <xdr:col>3</xdr:col>
      <xdr:colOff>2533650</xdr:colOff>
      <xdr:row>3</xdr:row>
      <xdr:rowOff>95250</xdr:rowOff>
    </xdr:to>
    <xdr:sp macro="" textlink="">
      <xdr:nvSpPr>
        <xdr:cNvPr id="41" name="Rechteck: abgerundete Ecken 40">
          <a:hlinkClick xmlns:r="http://schemas.openxmlformats.org/officeDocument/2006/relationships" r:id="rId4"/>
          <a:extLst>
            <a:ext uri="{FF2B5EF4-FFF2-40B4-BE49-F238E27FC236}">
              <a16:creationId xmlns:a16="http://schemas.microsoft.com/office/drawing/2014/main" id="{00000000-0008-0000-0100-000029000000}"/>
            </a:ext>
          </a:extLst>
        </xdr:cNvPr>
        <xdr:cNvSpPr/>
      </xdr:nvSpPr>
      <xdr:spPr>
        <a:xfrm>
          <a:off x="5419725" y="1047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1</xdr:col>
      <xdr:colOff>19050</xdr:colOff>
      <xdr:row>3</xdr:row>
      <xdr:rowOff>123825</xdr:rowOff>
    </xdr:from>
    <xdr:to>
      <xdr:col>2</xdr:col>
      <xdr:colOff>1200150</xdr:colOff>
      <xdr:row>6</xdr:row>
      <xdr:rowOff>114300</xdr:rowOff>
    </xdr:to>
    <xdr:sp macro="" textlink="">
      <xdr:nvSpPr>
        <xdr:cNvPr id="42" name="Rechteck: abgerundete Ecken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266700" y="6953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3</xdr:col>
      <xdr:colOff>2543175</xdr:colOff>
      <xdr:row>0</xdr:row>
      <xdr:rowOff>104775</xdr:rowOff>
    </xdr:from>
    <xdr:to>
      <xdr:col>3</xdr:col>
      <xdr:colOff>4238625</xdr:colOff>
      <xdr:row>3</xdr:row>
      <xdr:rowOff>95250</xdr:rowOff>
    </xdr:to>
    <xdr:sp macro="" textlink="">
      <xdr:nvSpPr>
        <xdr:cNvPr id="43" name="Rechteck: abgerundete Ecken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7124700" y="1047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3</xdr:col>
      <xdr:colOff>4267200</xdr:colOff>
      <xdr:row>0</xdr:row>
      <xdr:rowOff>104775</xdr:rowOff>
    </xdr:from>
    <xdr:to>
      <xdr:col>4</xdr:col>
      <xdr:colOff>19050</xdr:colOff>
      <xdr:row>3</xdr:row>
      <xdr:rowOff>95250</xdr:rowOff>
    </xdr:to>
    <xdr:sp macro="" textlink="">
      <xdr:nvSpPr>
        <xdr:cNvPr id="44" name="Rechteck: abgerundete Ecken 43">
          <a:hlinkClick xmlns:r="http://schemas.openxmlformats.org/officeDocument/2006/relationships" r:id="rId7"/>
          <a:extLst>
            <a:ext uri="{FF2B5EF4-FFF2-40B4-BE49-F238E27FC236}">
              <a16:creationId xmlns:a16="http://schemas.microsoft.com/office/drawing/2014/main" id="{00000000-0008-0000-0100-00002C000000}"/>
            </a:ext>
          </a:extLst>
        </xdr:cNvPr>
        <xdr:cNvSpPr/>
      </xdr:nvSpPr>
      <xdr:spPr>
        <a:xfrm>
          <a:off x="8848725" y="1047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1228725</xdr:colOff>
      <xdr:row>3</xdr:row>
      <xdr:rowOff>133350</xdr:rowOff>
    </xdr:from>
    <xdr:to>
      <xdr:col>2</xdr:col>
      <xdr:colOff>2924175</xdr:colOff>
      <xdr:row>6</xdr:row>
      <xdr:rowOff>123825</xdr:rowOff>
    </xdr:to>
    <xdr:sp macro="" textlink="">
      <xdr:nvSpPr>
        <xdr:cNvPr id="45" name="Rechteck: abgerundete Ecken 44">
          <a:hlinkClick xmlns:r="http://schemas.openxmlformats.org/officeDocument/2006/relationships" r:id="rId8"/>
          <a:extLst>
            <a:ext uri="{FF2B5EF4-FFF2-40B4-BE49-F238E27FC236}">
              <a16:creationId xmlns:a16="http://schemas.microsoft.com/office/drawing/2014/main" id="{00000000-0008-0000-0100-00002D000000}"/>
            </a:ext>
          </a:extLst>
        </xdr:cNvPr>
        <xdr:cNvSpPr/>
      </xdr:nvSpPr>
      <xdr:spPr>
        <a:xfrm>
          <a:off x="1990725" y="7048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2943225</xdr:colOff>
      <xdr:row>3</xdr:row>
      <xdr:rowOff>133350</xdr:rowOff>
    </xdr:from>
    <xdr:to>
      <xdr:col>3</xdr:col>
      <xdr:colOff>819150</xdr:colOff>
      <xdr:row>6</xdr:row>
      <xdr:rowOff>123825</xdr:rowOff>
    </xdr:to>
    <xdr:sp macro="" textlink="">
      <xdr:nvSpPr>
        <xdr:cNvPr id="46" name="Rechteck: abgerundete Ecken 45">
          <a:hlinkClick xmlns:r="http://schemas.openxmlformats.org/officeDocument/2006/relationships" r:id="rId9"/>
          <a:extLst>
            <a:ext uri="{FF2B5EF4-FFF2-40B4-BE49-F238E27FC236}">
              <a16:creationId xmlns:a16="http://schemas.microsoft.com/office/drawing/2014/main" id="{00000000-0008-0000-0100-00002E000000}"/>
            </a:ext>
          </a:extLst>
        </xdr:cNvPr>
        <xdr:cNvSpPr/>
      </xdr:nvSpPr>
      <xdr:spPr>
        <a:xfrm>
          <a:off x="3705225" y="7048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3</xdr:col>
      <xdr:colOff>838200</xdr:colOff>
      <xdr:row>3</xdr:row>
      <xdr:rowOff>133350</xdr:rowOff>
    </xdr:from>
    <xdr:to>
      <xdr:col>3</xdr:col>
      <xdr:colOff>2533650</xdr:colOff>
      <xdr:row>6</xdr:row>
      <xdr:rowOff>123825</xdr:rowOff>
    </xdr:to>
    <xdr:sp macro="" textlink="">
      <xdr:nvSpPr>
        <xdr:cNvPr id="47" name="Rechteck: abgerundete Ecken 46">
          <a:hlinkClick xmlns:r="http://schemas.openxmlformats.org/officeDocument/2006/relationships" r:id="rId10"/>
          <a:extLst>
            <a:ext uri="{FF2B5EF4-FFF2-40B4-BE49-F238E27FC236}">
              <a16:creationId xmlns:a16="http://schemas.microsoft.com/office/drawing/2014/main" id="{00000000-0008-0000-0100-00002F000000}"/>
            </a:ext>
          </a:extLst>
        </xdr:cNvPr>
        <xdr:cNvSpPr/>
      </xdr:nvSpPr>
      <xdr:spPr>
        <a:xfrm>
          <a:off x="5419725" y="7048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3</xdr:col>
      <xdr:colOff>4267200</xdr:colOff>
      <xdr:row>3</xdr:row>
      <xdr:rowOff>123825</xdr:rowOff>
    </xdr:from>
    <xdr:to>
      <xdr:col>4</xdr:col>
      <xdr:colOff>76200</xdr:colOff>
      <xdr:row>6</xdr:row>
      <xdr:rowOff>114300</xdr:rowOff>
    </xdr:to>
    <xdr:sp macro="" textlink="">
      <xdr:nvSpPr>
        <xdr:cNvPr id="48" name="Rechteck: abgerundete Ecken 47">
          <a:hlinkClick xmlns:r="http://schemas.openxmlformats.org/officeDocument/2006/relationships" r:id="rId11"/>
          <a:extLst>
            <a:ext uri="{FF2B5EF4-FFF2-40B4-BE49-F238E27FC236}">
              <a16:creationId xmlns:a16="http://schemas.microsoft.com/office/drawing/2014/main" id="{00000000-0008-0000-0100-000030000000}"/>
            </a:ext>
          </a:extLst>
        </xdr:cNvPr>
        <xdr:cNvSpPr/>
      </xdr:nvSpPr>
      <xdr:spPr>
        <a:xfrm>
          <a:off x="8848725" y="695325"/>
          <a:ext cx="175260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3</xdr:col>
      <xdr:colOff>2552700</xdr:colOff>
      <xdr:row>3</xdr:row>
      <xdr:rowOff>133350</xdr:rowOff>
    </xdr:from>
    <xdr:to>
      <xdr:col>3</xdr:col>
      <xdr:colOff>4248150</xdr:colOff>
      <xdr:row>6</xdr:row>
      <xdr:rowOff>123825</xdr:rowOff>
    </xdr:to>
    <xdr:sp macro="" textlink="">
      <xdr:nvSpPr>
        <xdr:cNvPr id="50" name="Rechteck: abgerundete Ecken 49">
          <a:hlinkClick xmlns:r="http://schemas.openxmlformats.org/officeDocument/2006/relationships" r:id="rId12"/>
          <a:extLst>
            <a:ext uri="{FF2B5EF4-FFF2-40B4-BE49-F238E27FC236}">
              <a16:creationId xmlns:a16="http://schemas.microsoft.com/office/drawing/2014/main" id="{00000000-0008-0000-0100-000032000000}"/>
            </a:ext>
          </a:extLst>
        </xdr:cNvPr>
        <xdr:cNvSpPr/>
      </xdr:nvSpPr>
      <xdr:spPr>
        <a:xfrm>
          <a:off x="7134225" y="7048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2943225</xdr:colOff>
      <xdr:row>0</xdr:row>
      <xdr:rowOff>104775</xdr:rowOff>
    </xdr:from>
    <xdr:to>
      <xdr:col>3</xdr:col>
      <xdr:colOff>819150</xdr:colOff>
      <xdr:row>3</xdr:row>
      <xdr:rowOff>95250</xdr:rowOff>
    </xdr:to>
    <xdr:sp macro="" textlink="">
      <xdr:nvSpPr>
        <xdr:cNvPr id="27" name="Rechteck: abgerundete Ecken 26">
          <a:hlinkClick xmlns:r="http://schemas.openxmlformats.org/officeDocument/2006/relationships" r:id="rId13"/>
          <a:extLst>
            <a:ext uri="{FF2B5EF4-FFF2-40B4-BE49-F238E27FC236}">
              <a16:creationId xmlns:a16="http://schemas.microsoft.com/office/drawing/2014/main" id="{00000000-0008-0000-0100-00001B000000}"/>
            </a:ext>
          </a:extLst>
        </xdr:cNvPr>
        <xdr:cNvSpPr/>
      </xdr:nvSpPr>
      <xdr:spPr>
        <a:xfrm>
          <a:off x="3705225" y="1047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339062</xdr:colOff>
      <xdr:row>0</xdr:row>
      <xdr:rowOff>83980</xdr:rowOff>
    </xdr:from>
    <xdr:to>
      <xdr:col>6</xdr:col>
      <xdr:colOff>566685</xdr:colOff>
      <xdr:row>3</xdr:row>
      <xdr:rowOff>59313</xdr:rowOff>
    </xdr:to>
    <xdr:sp macro="" textlink="">
      <xdr:nvSpPr>
        <xdr:cNvPr id="31" name="Rechteck: abgerundete Ecken 30">
          <a:hlinkClick xmlns:r="http://schemas.openxmlformats.org/officeDocument/2006/relationships" r:id="rId1"/>
          <a:extLst>
            <a:ext uri="{FF2B5EF4-FFF2-40B4-BE49-F238E27FC236}">
              <a16:creationId xmlns:a16="http://schemas.microsoft.com/office/drawing/2014/main" id="{00000000-0008-0000-0200-00001F000000}"/>
            </a:ext>
          </a:extLst>
        </xdr:cNvPr>
        <xdr:cNvSpPr/>
      </xdr:nvSpPr>
      <xdr:spPr>
        <a:xfrm>
          <a:off x="5227166" y="83980"/>
          <a:ext cx="1860481" cy="540553"/>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6</xdr:col>
      <xdr:colOff>601286</xdr:colOff>
      <xdr:row>0</xdr:row>
      <xdr:rowOff>77141</xdr:rowOff>
    </xdr:from>
    <xdr:to>
      <xdr:col>8</xdr:col>
      <xdr:colOff>772736</xdr:colOff>
      <xdr:row>3</xdr:row>
      <xdr:rowOff>71525</xdr:rowOff>
    </xdr:to>
    <xdr:sp macro="" textlink="">
      <xdr:nvSpPr>
        <xdr:cNvPr id="33" name="Rechteck: abgerundete Ecken 32">
          <a:hlinkClick xmlns:r="http://schemas.openxmlformats.org/officeDocument/2006/relationships" r:id="rId2"/>
          <a:extLst>
            <a:ext uri="{FF2B5EF4-FFF2-40B4-BE49-F238E27FC236}">
              <a16:creationId xmlns:a16="http://schemas.microsoft.com/office/drawing/2014/main" id="{00000000-0008-0000-0200-000021000000}"/>
            </a:ext>
          </a:extLst>
        </xdr:cNvPr>
        <xdr:cNvSpPr/>
      </xdr:nvSpPr>
      <xdr:spPr>
        <a:xfrm>
          <a:off x="7122248" y="77141"/>
          <a:ext cx="1804307" cy="559604"/>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8</xdr:col>
      <xdr:colOff>808570</xdr:colOff>
      <xdr:row>0</xdr:row>
      <xdr:rowOff>74455</xdr:rowOff>
    </xdr:from>
    <xdr:to>
      <xdr:col>11</xdr:col>
      <xdr:colOff>38100</xdr:colOff>
      <xdr:row>3</xdr:row>
      <xdr:rowOff>64930</xdr:rowOff>
    </xdr:to>
    <xdr:sp macro="" textlink="">
      <xdr:nvSpPr>
        <xdr:cNvPr id="34" name="Rechteck: abgerundete Ecken 33">
          <a:hlinkClick xmlns:r="http://schemas.openxmlformats.org/officeDocument/2006/relationships" r:id="rId3"/>
          <a:extLst>
            <a:ext uri="{FF2B5EF4-FFF2-40B4-BE49-F238E27FC236}">
              <a16:creationId xmlns:a16="http://schemas.microsoft.com/office/drawing/2014/main" id="{00000000-0008-0000-0200-000022000000}"/>
            </a:ext>
          </a:extLst>
        </xdr:cNvPr>
        <xdr:cNvSpPr/>
      </xdr:nvSpPr>
      <xdr:spPr>
        <a:xfrm>
          <a:off x="9990670" y="74455"/>
          <a:ext cx="1991780" cy="533400"/>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2992489</xdr:colOff>
      <xdr:row>3</xdr:row>
      <xdr:rowOff>81295</xdr:rowOff>
    </xdr:from>
    <xdr:to>
      <xdr:col>4</xdr:col>
      <xdr:colOff>314011</xdr:colOff>
      <xdr:row>6</xdr:row>
      <xdr:rowOff>71770</xdr:rowOff>
    </xdr:to>
    <xdr:sp macro="" textlink="">
      <xdr:nvSpPr>
        <xdr:cNvPr id="36" name="Rechteck: abgerundete Ecken 35">
          <a:hlinkClick xmlns:r="http://schemas.openxmlformats.org/officeDocument/2006/relationships" r:id="rId4"/>
          <a:extLst>
            <a:ext uri="{FF2B5EF4-FFF2-40B4-BE49-F238E27FC236}">
              <a16:creationId xmlns:a16="http://schemas.microsoft.com/office/drawing/2014/main" id="{00000000-0008-0000-0200-000024000000}"/>
            </a:ext>
          </a:extLst>
        </xdr:cNvPr>
        <xdr:cNvSpPr/>
      </xdr:nvSpPr>
      <xdr:spPr>
        <a:xfrm>
          <a:off x="3515841" y="646515"/>
          <a:ext cx="1686274" cy="55569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330863</xdr:colOff>
      <xdr:row>3</xdr:row>
      <xdr:rowOff>81294</xdr:rowOff>
    </xdr:from>
    <xdr:to>
      <xdr:col>6</xdr:col>
      <xdr:colOff>558486</xdr:colOff>
      <xdr:row>6</xdr:row>
      <xdr:rowOff>71769</xdr:rowOff>
    </xdr:to>
    <xdr:sp macro="" textlink="">
      <xdr:nvSpPr>
        <xdr:cNvPr id="37" name="Rechteck: abgerundete Ecken 36">
          <a:hlinkClick xmlns:r="http://schemas.openxmlformats.org/officeDocument/2006/relationships" r:id="rId5"/>
          <a:extLst>
            <a:ext uri="{FF2B5EF4-FFF2-40B4-BE49-F238E27FC236}">
              <a16:creationId xmlns:a16="http://schemas.microsoft.com/office/drawing/2014/main" id="{00000000-0008-0000-0200-000025000000}"/>
            </a:ext>
          </a:extLst>
        </xdr:cNvPr>
        <xdr:cNvSpPr/>
      </xdr:nvSpPr>
      <xdr:spPr>
        <a:xfrm>
          <a:off x="5218967" y="646514"/>
          <a:ext cx="1860481" cy="55569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8</xdr:col>
      <xdr:colOff>793053</xdr:colOff>
      <xdr:row>3</xdr:row>
      <xdr:rowOff>87155</xdr:rowOff>
    </xdr:from>
    <xdr:to>
      <xdr:col>11</xdr:col>
      <xdr:colOff>57150</xdr:colOff>
      <xdr:row>6</xdr:row>
      <xdr:rowOff>74455</xdr:rowOff>
    </xdr:to>
    <xdr:sp macro="" textlink="">
      <xdr:nvSpPr>
        <xdr:cNvPr id="38" name="Rechteck: abgerundete Ecken 37">
          <a:hlinkClick xmlns:r="http://schemas.openxmlformats.org/officeDocument/2006/relationships" r:id="rId6"/>
          <a:extLst>
            <a:ext uri="{FF2B5EF4-FFF2-40B4-BE49-F238E27FC236}">
              <a16:creationId xmlns:a16="http://schemas.microsoft.com/office/drawing/2014/main" id="{00000000-0008-0000-0200-000026000000}"/>
            </a:ext>
          </a:extLst>
        </xdr:cNvPr>
        <xdr:cNvSpPr/>
      </xdr:nvSpPr>
      <xdr:spPr>
        <a:xfrm>
          <a:off x="9975153" y="630080"/>
          <a:ext cx="2026347" cy="53022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6</xdr:col>
      <xdr:colOff>588944</xdr:colOff>
      <xdr:row>3</xdr:row>
      <xdr:rowOff>91761</xdr:rowOff>
    </xdr:from>
    <xdr:to>
      <xdr:col>8</xdr:col>
      <xdr:colOff>760394</xdr:colOff>
      <xdr:row>6</xdr:row>
      <xdr:rowOff>82236</xdr:rowOff>
    </xdr:to>
    <xdr:sp macro="" textlink="">
      <xdr:nvSpPr>
        <xdr:cNvPr id="39" name="Rechteck: abgerundete Ecken 38">
          <a:hlinkClick xmlns:r="http://schemas.openxmlformats.org/officeDocument/2006/relationships" r:id="rId7"/>
          <a:extLst>
            <a:ext uri="{FF2B5EF4-FFF2-40B4-BE49-F238E27FC236}">
              <a16:creationId xmlns:a16="http://schemas.microsoft.com/office/drawing/2014/main" id="{00000000-0008-0000-0200-000027000000}"/>
            </a:ext>
          </a:extLst>
        </xdr:cNvPr>
        <xdr:cNvSpPr/>
      </xdr:nvSpPr>
      <xdr:spPr>
        <a:xfrm>
          <a:off x="7109906" y="656981"/>
          <a:ext cx="1804307" cy="55569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0</xdr:col>
      <xdr:colOff>61058</xdr:colOff>
      <xdr:row>0</xdr:row>
      <xdr:rowOff>61058</xdr:rowOff>
    </xdr:from>
    <xdr:to>
      <xdr:col>2</xdr:col>
      <xdr:colOff>1229031</xdr:colOff>
      <xdr:row>3</xdr:row>
      <xdr:rowOff>36879</xdr:rowOff>
    </xdr:to>
    <xdr:sp macro="" textlink="">
      <xdr:nvSpPr>
        <xdr:cNvPr id="41" name="Rechteck: abgerundete Ecken 40">
          <a:hlinkClick xmlns:r="http://schemas.openxmlformats.org/officeDocument/2006/relationships" r:id="rId8"/>
          <a:extLst>
            <a:ext uri="{FF2B5EF4-FFF2-40B4-BE49-F238E27FC236}">
              <a16:creationId xmlns:a16="http://schemas.microsoft.com/office/drawing/2014/main" id="{00000000-0008-0000-0200-000029000000}"/>
            </a:ext>
          </a:extLst>
        </xdr:cNvPr>
        <xdr:cNvSpPr/>
      </xdr:nvSpPr>
      <xdr:spPr>
        <a:xfrm>
          <a:off x="61058" y="61058"/>
          <a:ext cx="1693069"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1254299</xdr:colOff>
      <xdr:row>0</xdr:row>
      <xdr:rowOff>73269</xdr:rowOff>
    </xdr:from>
    <xdr:to>
      <xdr:col>2</xdr:col>
      <xdr:colOff>2949749</xdr:colOff>
      <xdr:row>3</xdr:row>
      <xdr:rowOff>49090</xdr:rowOff>
    </xdr:to>
    <xdr:sp macro="" textlink="">
      <xdr:nvSpPr>
        <xdr:cNvPr id="44" name="Rechteck: abgerundete Ecken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1777651" y="73269"/>
          <a:ext cx="1695450"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2</xdr:col>
      <xdr:colOff>2984848</xdr:colOff>
      <xdr:row>0</xdr:row>
      <xdr:rowOff>83736</xdr:rowOff>
    </xdr:from>
    <xdr:to>
      <xdr:col>4</xdr:col>
      <xdr:colOff>308567</xdr:colOff>
      <xdr:row>3</xdr:row>
      <xdr:rowOff>59557</xdr:rowOff>
    </xdr:to>
    <xdr:sp macro="" textlink="">
      <xdr:nvSpPr>
        <xdr:cNvPr id="48" name="Rechteck: abgerundete Ecken 47">
          <a:hlinkClick xmlns:r="http://schemas.openxmlformats.org/officeDocument/2006/relationships" r:id="rId10"/>
          <a:extLst>
            <a:ext uri="{FF2B5EF4-FFF2-40B4-BE49-F238E27FC236}">
              <a16:creationId xmlns:a16="http://schemas.microsoft.com/office/drawing/2014/main" id="{00000000-0008-0000-0200-000030000000}"/>
            </a:ext>
          </a:extLst>
        </xdr:cNvPr>
        <xdr:cNvSpPr/>
      </xdr:nvSpPr>
      <xdr:spPr>
        <a:xfrm>
          <a:off x="3508200" y="83736"/>
          <a:ext cx="1688471" cy="541041"/>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twoCellAnchor>
    <xdr:from>
      <xdr:col>0</xdr:col>
      <xdr:colOff>73269</xdr:colOff>
      <xdr:row>3</xdr:row>
      <xdr:rowOff>73269</xdr:rowOff>
    </xdr:from>
    <xdr:to>
      <xdr:col>2</xdr:col>
      <xdr:colOff>1241242</xdr:colOff>
      <xdr:row>6</xdr:row>
      <xdr:rowOff>49090</xdr:rowOff>
    </xdr:to>
    <xdr:sp macro="" textlink="">
      <xdr:nvSpPr>
        <xdr:cNvPr id="50" name="Rechteck: abgerundete Ecken 49">
          <a:hlinkClick xmlns:r="http://schemas.openxmlformats.org/officeDocument/2006/relationships" r:id="rId11"/>
          <a:extLst>
            <a:ext uri="{FF2B5EF4-FFF2-40B4-BE49-F238E27FC236}">
              <a16:creationId xmlns:a16="http://schemas.microsoft.com/office/drawing/2014/main" id="{00000000-0008-0000-0200-000032000000}"/>
            </a:ext>
          </a:extLst>
        </xdr:cNvPr>
        <xdr:cNvSpPr/>
      </xdr:nvSpPr>
      <xdr:spPr>
        <a:xfrm>
          <a:off x="73269" y="659423"/>
          <a:ext cx="1693069"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2</xdr:col>
      <xdr:colOff>1268255</xdr:colOff>
      <xdr:row>3</xdr:row>
      <xdr:rowOff>83736</xdr:rowOff>
    </xdr:from>
    <xdr:to>
      <xdr:col>2</xdr:col>
      <xdr:colOff>2963705</xdr:colOff>
      <xdr:row>6</xdr:row>
      <xdr:rowOff>59557</xdr:rowOff>
    </xdr:to>
    <xdr:sp macro="" textlink="">
      <xdr:nvSpPr>
        <xdr:cNvPr id="52" name="Rechteck: abgerundete Ecken 51">
          <a:hlinkClick xmlns:r="http://schemas.openxmlformats.org/officeDocument/2006/relationships" r:id="rId12"/>
          <a:extLst>
            <a:ext uri="{FF2B5EF4-FFF2-40B4-BE49-F238E27FC236}">
              <a16:creationId xmlns:a16="http://schemas.microsoft.com/office/drawing/2014/main" id="{00000000-0008-0000-0200-000034000000}"/>
            </a:ext>
          </a:extLst>
        </xdr:cNvPr>
        <xdr:cNvSpPr/>
      </xdr:nvSpPr>
      <xdr:spPr>
        <a:xfrm>
          <a:off x="1791607" y="648956"/>
          <a:ext cx="1695450"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333375</xdr:rowOff>
        </xdr:from>
        <xdr:to>
          <xdr:col>3</xdr:col>
          <xdr:colOff>333375</xdr:colOff>
          <xdr:row>25</xdr:row>
          <xdr:rowOff>504825</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352425</xdr:rowOff>
        </xdr:from>
        <xdr:to>
          <xdr:col>3</xdr:col>
          <xdr:colOff>333375</xdr:colOff>
          <xdr:row>27</xdr:row>
          <xdr:rowOff>533400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352425</xdr:rowOff>
        </xdr:from>
        <xdr:to>
          <xdr:col>4</xdr:col>
          <xdr:colOff>333375</xdr:colOff>
          <xdr:row>27</xdr:row>
          <xdr:rowOff>533400</xdr:rowOff>
        </xdr:to>
        <xdr:sp macro="" textlink="">
          <xdr:nvSpPr>
            <xdr:cNvPr id="10257" name="Option Button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352425</xdr:rowOff>
        </xdr:from>
        <xdr:to>
          <xdr:col>5</xdr:col>
          <xdr:colOff>333375</xdr:colOff>
          <xdr:row>27</xdr:row>
          <xdr:rowOff>533400</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361950</xdr:rowOff>
        </xdr:from>
        <xdr:to>
          <xdr:col>6</xdr:col>
          <xdr:colOff>333375</xdr:colOff>
          <xdr:row>27</xdr:row>
          <xdr:rowOff>542925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371475</xdr:rowOff>
        </xdr:from>
        <xdr:to>
          <xdr:col>3</xdr:col>
          <xdr:colOff>342900</xdr:colOff>
          <xdr:row>29</xdr:row>
          <xdr:rowOff>542925</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371475</xdr:rowOff>
        </xdr:from>
        <xdr:to>
          <xdr:col>4</xdr:col>
          <xdr:colOff>342900</xdr:colOff>
          <xdr:row>29</xdr:row>
          <xdr:rowOff>542925</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371475</xdr:rowOff>
        </xdr:from>
        <xdr:to>
          <xdr:col>5</xdr:col>
          <xdr:colOff>342900</xdr:colOff>
          <xdr:row>29</xdr:row>
          <xdr:rowOff>542925</xdr:rowOff>
        </xdr:to>
        <xdr:sp macro="" textlink="">
          <xdr:nvSpPr>
            <xdr:cNvPr id="10273" name="Option Button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371475</xdr:rowOff>
        </xdr:from>
        <xdr:to>
          <xdr:col>6</xdr:col>
          <xdr:colOff>342900</xdr:colOff>
          <xdr:row>29</xdr:row>
          <xdr:rowOff>542925</xdr:rowOff>
        </xdr:to>
        <xdr:sp macro="" textlink="">
          <xdr:nvSpPr>
            <xdr:cNvPr id="10274" name="Option Button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342900</xdr:rowOff>
        </xdr:from>
        <xdr:to>
          <xdr:col>3</xdr:col>
          <xdr:colOff>333375</xdr:colOff>
          <xdr:row>31</xdr:row>
          <xdr:rowOff>523875</xdr:rowOff>
        </xdr:to>
        <xdr:sp macro="" textlink="">
          <xdr:nvSpPr>
            <xdr:cNvPr id="10280" name="Option Button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342900</xdr:rowOff>
        </xdr:from>
        <xdr:to>
          <xdr:col>4</xdr:col>
          <xdr:colOff>333375</xdr:colOff>
          <xdr:row>31</xdr:row>
          <xdr:rowOff>523875</xdr:rowOff>
        </xdr:to>
        <xdr:sp macro="" textlink="">
          <xdr:nvSpPr>
            <xdr:cNvPr id="10281" name="Option Button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342900</xdr:rowOff>
        </xdr:from>
        <xdr:to>
          <xdr:col>5</xdr:col>
          <xdr:colOff>333375</xdr:colOff>
          <xdr:row>31</xdr:row>
          <xdr:rowOff>523875</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342900</xdr:rowOff>
        </xdr:from>
        <xdr:to>
          <xdr:col>6</xdr:col>
          <xdr:colOff>333375</xdr:colOff>
          <xdr:row>31</xdr:row>
          <xdr:rowOff>523875</xdr:rowOff>
        </xdr:to>
        <xdr:sp macro="" textlink="">
          <xdr:nvSpPr>
            <xdr:cNvPr id="10284" name="Option Button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352425</xdr:rowOff>
        </xdr:from>
        <xdr:to>
          <xdr:col>3</xdr:col>
          <xdr:colOff>333375</xdr:colOff>
          <xdr:row>33</xdr:row>
          <xdr:rowOff>533400</xdr:rowOff>
        </xdr:to>
        <xdr:sp macro="" textlink="">
          <xdr:nvSpPr>
            <xdr:cNvPr id="10285" name="Option Button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352425</xdr:rowOff>
        </xdr:from>
        <xdr:to>
          <xdr:col>4</xdr:col>
          <xdr:colOff>333375</xdr:colOff>
          <xdr:row>33</xdr:row>
          <xdr:rowOff>533400</xdr:rowOff>
        </xdr:to>
        <xdr:sp macro="" textlink="">
          <xdr:nvSpPr>
            <xdr:cNvPr id="10286" name="Option Button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352425</xdr:rowOff>
        </xdr:from>
        <xdr:to>
          <xdr:col>5</xdr:col>
          <xdr:colOff>333375</xdr:colOff>
          <xdr:row>33</xdr:row>
          <xdr:rowOff>533400</xdr:rowOff>
        </xdr:to>
        <xdr:sp macro="" textlink="">
          <xdr:nvSpPr>
            <xdr:cNvPr id="10288" name="Option Button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352425</xdr:rowOff>
        </xdr:from>
        <xdr:to>
          <xdr:col>6</xdr:col>
          <xdr:colOff>333375</xdr:colOff>
          <xdr:row>33</xdr:row>
          <xdr:rowOff>533400</xdr:rowOff>
        </xdr:to>
        <xdr:sp macro="" textlink="">
          <xdr:nvSpPr>
            <xdr:cNvPr id="10289" name="Option Button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352425</xdr:rowOff>
        </xdr:from>
        <xdr:to>
          <xdr:col>3</xdr:col>
          <xdr:colOff>333375</xdr:colOff>
          <xdr:row>34</xdr:row>
          <xdr:rowOff>533400</xdr:rowOff>
        </xdr:to>
        <xdr:sp macro="" textlink="">
          <xdr:nvSpPr>
            <xdr:cNvPr id="10290" name="Option Button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352425</xdr:rowOff>
        </xdr:from>
        <xdr:to>
          <xdr:col>4</xdr:col>
          <xdr:colOff>342900</xdr:colOff>
          <xdr:row>34</xdr:row>
          <xdr:rowOff>533400</xdr:rowOff>
        </xdr:to>
        <xdr:sp macro="" textlink="">
          <xdr:nvSpPr>
            <xdr:cNvPr id="10291" name="Option Button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352425</xdr:rowOff>
        </xdr:from>
        <xdr:to>
          <xdr:col>5</xdr:col>
          <xdr:colOff>342900</xdr:colOff>
          <xdr:row>34</xdr:row>
          <xdr:rowOff>533400</xdr:rowOff>
        </xdr:to>
        <xdr:sp macro="" textlink="">
          <xdr:nvSpPr>
            <xdr:cNvPr id="10293" name="Option Button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352425</xdr:rowOff>
        </xdr:from>
        <xdr:to>
          <xdr:col>6</xdr:col>
          <xdr:colOff>342900</xdr:colOff>
          <xdr:row>34</xdr:row>
          <xdr:rowOff>533400</xdr:rowOff>
        </xdr:to>
        <xdr:sp macro="" textlink="">
          <xdr:nvSpPr>
            <xdr:cNvPr id="10294" name="Option Button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342900</xdr:rowOff>
        </xdr:from>
        <xdr:to>
          <xdr:col>3</xdr:col>
          <xdr:colOff>333375</xdr:colOff>
          <xdr:row>24</xdr:row>
          <xdr:rowOff>523875</xdr:rowOff>
        </xdr:to>
        <xdr:sp macro="" textlink="">
          <xdr:nvSpPr>
            <xdr:cNvPr id="10305" name="Option Button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333375</xdr:rowOff>
        </xdr:from>
        <xdr:to>
          <xdr:col>4</xdr:col>
          <xdr:colOff>342900</xdr:colOff>
          <xdr:row>24</xdr:row>
          <xdr:rowOff>514350</xdr:rowOff>
        </xdr:to>
        <xdr:sp macro="" textlink="">
          <xdr:nvSpPr>
            <xdr:cNvPr id="10306" name="Option Button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342900</xdr:rowOff>
        </xdr:from>
        <xdr:to>
          <xdr:col>5</xdr:col>
          <xdr:colOff>333375</xdr:colOff>
          <xdr:row>24</xdr:row>
          <xdr:rowOff>523875</xdr:rowOff>
        </xdr:to>
        <xdr:sp macro="" textlink="">
          <xdr:nvSpPr>
            <xdr:cNvPr id="10308" name="Option Button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342900</xdr:rowOff>
        </xdr:from>
        <xdr:to>
          <xdr:col>6</xdr:col>
          <xdr:colOff>333375</xdr:colOff>
          <xdr:row>24</xdr:row>
          <xdr:rowOff>523875</xdr:rowOff>
        </xdr:to>
        <xdr:sp macro="" textlink="">
          <xdr:nvSpPr>
            <xdr:cNvPr id="10309" name="Option Button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7</xdr:col>
          <xdr:colOff>0</xdr:colOff>
          <xdr:row>24</xdr:row>
          <xdr:rowOff>0</xdr:rowOff>
        </xdr:to>
        <xdr:sp macro="" textlink="">
          <xdr:nvSpPr>
            <xdr:cNvPr id="10310" name="Group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10311" name="Group Box 71" hidden="1">
              <a:extLst>
                <a:ext uri="{63B3BB69-23CF-44E3-9099-C40C66FF867C}">
                  <a14:compatExt spid="_x0000_s10311"/>
                </a:ext>
                <a:ext uri="{FF2B5EF4-FFF2-40B4-BE49-F238E27FC236}">
                  <a16:creationId xmlns:a16="http://schemas.microsoft.com/office/drawing/2014/main" id="{00000000-0008-0000-0300-00004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10312" name="Group Box 72" hidden="1">
              <a:extLst>
                <a:ext uri="{63B3BB69-23CF-44E3-9099-C40C66FF867C}">
                  <a14:compatExt spid="_x0000_s10312"/>
                </a:ext>
                <a:ext uri="{FF2B5EF4-FFF2-40B4-BE49-F238E27FC236}">
                  <a16:creationId xmlns:a16="http://schemas.microsoft.com/office/drawing/2014/main" id="{00000000-0008-0000-0300-00004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333375</xdr:rowOff>
        </xdr:from>
        <xdr:to>
          <xdr:col>4</xdr:col>
          <xdr:colOff>333375</xdr:colOff>
          <xdr:row>25</xdr:row>
          <xdr:rowOff>504825</xdr:rowOff>
        </xdr:to>
        <xdr:sp macro="" textlink="">
          <xdr:nvSpPr>
            <xdr:cNvPr id="10313" name="Option Button 73" hidden="1">
              <a:extLst>
                <a:ext uri="{63B3BB69-23CF-44E3-9099-C40C66FF867C}">
                  <a14:compatExt spid="_x0000_s10313"/>
                </a:ext>
                <a:ext uri="{FF2B5EF4-FFF2-40B4-BE49-F238E27FC236}">
                  <a16:creationId xmlns:a16="http://schemas.microsoft.com/office/drawing/2014/main" id="{00000000-0008-0000-03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333375</xdr:rowOff>
        </xdr:from>
        <xdr:to>
          <xdr:col>5</xdr:col>
          <xdr:colOff>314325</xdr:colOff>
          <xdr:row>25</xdr:row>
          <xdr:rowOff>504825</xdr:rowOff>
        </xdr:to>
        <xdr:sp macro="" textlink="">
          <xdr:nvSpPr>
            <xdr:cNvPr id="10315" name="Option Button 75" hidden="1">
              <a:extLst>
                <a:ext uri="{63B3BB69-23CF-44E3-9099-C40C66FF867C}">
                  <a14:compatExt spid="_x0000_s10315"/>
                </a:ext>
                <a:ext uri="{FF2B5EF4-FFF2-40B4-BE49-F238E27FC236}">
                  <a16:creationId xmlns:a16="http://schemas.microsoft.com/office/drawing/2014/main" id="{00000000-0008-0000-03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333375</xdr:rowOff>
        </xdr:from>
        <xdr:to>
          <xdr:col>6</xdr:col>
          <xdr:colOff>333375</xdr:colOff>
          <xdr:row>25</xdr:row>
          <xdr:rowOff>504825</xdr:rowOff>
        </xdr:to>
        <xdr:sp macro="" textlink="">
          <xdr:nvSpPr>
            <xdr:cNvPr id="10316" name="Option Button 76" hidden="1">
              <a:extLst>
                <a:ext uri="{63B3BB69-23CF-44E3-9099-C40C66FF867C}">
                  <a14:compatExt spid="_x0000_s10316"/>
                </a:ext>
                <a:ext uri="{FF2B5EF4-FFF2-40B4-BE49-F238E27FC236}">
                  <a16:creationId xmlns:a16="http://schemas.microsoft.com/office/drawing/2014/main" id="{00000000-0008-0000-03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10317" name="Group Box 77" hidden="1">
              <a:extLst>
                <a:ext uri="{63B3BB69-23CF-44E3-9099-C40C66FF867C}">
                  <a14:compatExt spid="_x0000_s10317"/>
                </a:ext>
                <a:ext uri="{FF2B5EF4-FFF2-40B4-BE49-F238E27FC236}">
                  <a16:creationId xmlns:a16="http://schemas.microsoft.com/office/drawing/2014/main" id="{00000000-0008-0000-0300-00004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10318" name="Group Box 78" hidden="1">
              <a:extLst>
                <a:ext uri="{63B3BB69-23CF-44E3-9099-C40C66FF867C}">
                  <a14:compatExt spid="_x0000_s10318"/>
                </a:ext>
                <a:ext uri="{FF2B5EF4-FFF2-40B4-BE49-F238E27FC236}">
                  <a16:creationId xmlns:a16="http://schemas.microsoft.com/office/drawing/2014/main" id="{00000000-0008-0000-0300-00004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7</xdr:col>
          <xdr:colOff>0</xdr:colOff>
          <xdr:row>31</xdr:row>
          <xdr:rowOff>0</xdr:rowOff>
        </xdr:to>
        <xdr:sp macro="" textlink="">
          <xdr:nvSpPr>
            <xdr:cNvPr id="10319" name="Group Box 79" hidden="1">
              <a:extLst>
                <a:ext uri="{63B3BB69-23CF-44E3-9099-C40C66FF867C}">
                  <a14:compatExt spid="_x0000_s10319"/>
                </a:ext>
                <a:ext uri="{FF2B5EF4-FFF2-40B4-BE49-F238E27FC236}">
                  <a16:creationId xmlns:a16="http://schemas.microsoft.com/office/drawing/2014/main" id="{00000000-0008-0000-0300-00004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7</xdr:col>
          <xdr:colOff>0</xdr:colOff>
          <xdr:row>32</xdr:row>
          <xdr:rowOff>0</xdr:rowOff>
        </xdr:to>
        <xdr:sp macro="" textlink="">
          <xdr:nvSpPr>
            <xdr:cNvPr id="10320" name="Group Box 80" hidden="1">
              <a:extLst>
                <a:ext uri="{63B3BB69-23CF-44E3-9099-C40C66FF867C}">
                  <a14:compatExt spid="_x0000_s10320"/>
                </a:ext>
                <a:ext uri="{FF2B5EF4-FFF2-40B4-BE49-F238E27FC236}">
                  <a16:creationId xmlns:a16="http://schemas.microsoft.com/office/drawing/2014/main" id="{00000000-0008-0000-0300-00005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7</xdr:col>
          <xdr:colOff>0</xdr:colOff>
          <xdr:row>34</xdr:row>
          <xdr:rowOff>0</xdr:rowOff>
        </xdr:to>
        <xdr:sp macro="" textlink="">
          <xdr:nvSpPr>
            <xdr:cNvPr id="10321" name="Group Box 81" hidden="1">
              <a:extLst>
                <a:ext uri="{63B3BB69-23CF-44E3-9099-C40C66FF867C}">
                  <a14:compatExt spid="_x0000_s10321"/>
                </a:ext>
                <a:ext uri="{FF2B5EF4-FFF2-40B4-BE49-F238E27FC236}">
                  <a16:creationId xmlns:a16="http://schemas.microsoft.com/office/drawing/2014/main" id="{00000000-0008-0000-0300-00005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7</xdr:col>
          <xdr:colOff>0</xdr:colOff>
          <xdr:row>35</xdr:row>
          <xdr:rowOff>0</xdr:rowOff>
        </xdr:to>
        <xdr:sp macro="" textlink="">
          <xdr:nvSpPr>
            <xdr:cNvPr id="10322" name="Group Box 82" hidden="1">
              <a:extLst>
                <a:ext uri="{63B3BB69-23CF-44E3-9099-C40C66FF867C}">
                  <a14:compatExt spid="_x0000_s10322"/>
                </a:ext>
                <a:ext uri="{FF2B5EF4-FFF2-40B4-BE49-F238E27FC236}">
                  <a16:creationId xmlns:a16="http://schemas.microsoft.com/office/drawing/2014/main" id="{00000000-0008-0000-0300-00005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828675</xdr:rowOff>
        </xdr:from>
        <xdr:to>
          <xdr:col>7</xdr:col>
          <xdr:colOff>0</xdr:colOff>
          <xdr:row>30</xdr:row>
          <xdr:rowOff>0</xdr:rowOff>
        </xdr:to>
        <xdr:sp macro="" textlink="">
          <xdr:nvSpPr>
            <xdr:cNvPr id="10325" name="Group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10327" name="Option Button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10328" name="Option Button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10330" name="Option Button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10331" name="Option Button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333375</xdr:rowOff>
        </xdr:from>
        <xdr:to>
          <xdr:col>3</xdr:col>
          <xdr:colOff>333375</xdr:colOff>
          <xdr:row>30</xdr:row>
          <xdr:rowOff>504825</xdr:rowOff>
        </xdr:to>
        <xdr:sp macro="" textlink="">
          <xdr:nvSpPr>
            <xdr:cNvPr id="10332" name="Option Button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333375</xdr:rowOff>
        </xdr:from>
        <xdr:to>
          <xdr:col>4</xdr:col>
          <xdr:colOff>333375</xdr:colOff>
          <xdr:row>30</xdr:row>
          <xdr:rowOff>504825</xdr:rowOff>
        </xdr:to>
        <xdr:sp macro="" textlink="">
          <xdr:nvSpPr>
            <xdr:cNvPr id="10333" name="Option Button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333375</xdr:rowOff>
        </xdr:from>
        <xdr:to>
          <xdr:col>5</xdr:col>
          <xdr:colOff>333375</xdr:colOff>
          <xdr:row>30</xdr:row>
          <xdr:rowOff>504825</xdr:rowOff>
        </xdr:to>
        <xdr:sp macro="" textlink="">
          <xdr:nvSpPr>
            <xdr:cNvPr id="10335" name="Option Button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333375</xdr:rowOff>
        </xdr:from>
        <xdr:to>
          <xdr:col>6</xdr:col>
          <xdr:colOff>333375</xdr:colOff>
          <xdr:row>30</xdr:row>
          <xdr:rowOff>504825</xdr:rowOff>
        </xdr:to>
        <xdr:sp macro="" textlink="">
          <xdr:nvSpPr>
            <xdr:cNvPr id="10336" name="Option Button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238127</xdr:colOff>
      <xdr:row>10</xdr:row>
      <xdr:rowOff>276226</xdr:rowOff>
    </xdr:from>
    <xdr:to>
      <xdr:col>2</xdr:col>
      <xdr:colOff>1266826</xdr:colOff>
      <xdr:row>18</xdr:row>
      <xdr:rowOff>133350</xdr:rowOff>
    </xdr:to>
    <xdr:pic>
      <xdr:nvPicPr>
        <xdr:cNvPr id="102" name="Grafik 101" descr="Bildergebnis für icono management png">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cstate="print">
          <a:duotone>
            <a:prstClr val="black"/>
            <a:srgbClr val="FF2525">
              <a:tint val="45000"/>
              <a:satMod val="400000"/>
            </a:srgbClr>
          </a:duotone>
          <a:extLst>
            <a:ext uri="{28A0092B-C50C-407E-A947-70E740481C1C}">
              <a14:useLocalDpi xmlns:a14="http://schemas.microsoft.com/office/drawing/2010/main" val="0"/>
            </a:ext>
          </a:extLst>
        </a:blip>
        <a:srcRect/>
        <a:stretch>
          <a:fillRect/>
        </a:stretch>
      </xdr:blipFill>
      <xdr:spPr bwMode="auto">
        <a:xfrm>
          <a:off x="485777" y="695326"/>
          <a:ext cx="1543049" cy="1543049"/>
        </a:xfrm>
        <a:prstGeom prst="rect">
          <a:avLst/>
        </a:prstGeom>
        <a:noFill/>
        <a:effectLst/>
      </xdr:spPr>
    </xdr:pic>
    <xdr:clientData/>
  </xdr:twoCellAnchor>
  <xdr:twoCellAnchor>
    <xdr:from>
      <xdr:col>7</xdr:col>
      <xdr:colOff>114299</xdr:colOff>
      <xdr:row>8</xdr:row>
      <xdr:rowOff>28574</xdr:rowOff>
    </xdr:from>
    <xdr:to>
      <xdr:col>8</xdr:col>
      <xdr:colOff>676274</xdr:colOff>
      <xdr:row>16</xdr:row>
      <xdr:rowOff>104774</xdr:rowOff>
    </xdr:to>
    <xdr:graphicFrame macro="">
      <xdr:nvGraphicFramePr>
        <xdr:cNvPr id="104" name="Diagramm 103">
          <a:extLst>
            <a:ext uri="{FF2B5EF4-FFF2-40B4-BE49-F238E27FC236}">
              <a16:creationId xmlns:a16="http://schemas.microsoft.com/office/drawing/2014/main" id="{00000000-0008-0000-0300-00006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295275</xdr:colOff>
      <xdr:row>18</xdr:row>
      <xdr:rowOff>9525</xdr:rowOff>
    </xdr:from>
    <xdr:to>
      <xdr:col>2</xdr:col>
      <xdr:colOff>1200150</xdr:colOff>
      <xdr:row>21</xdr:row>
      <xdr:rowOff>58226</xdr:rowOff>
    </xdr:to>
    <xdr:pic>
      <xdr:nvPicPr>
        <xdr:cNvPr id="97" name="Grafik 96">
          <a:extLst>
            <a:ext uri="{FF2B5EF4-FFF2-40B4-BE49-F238E27FC236}">
              <a16:creationId xmlns:a16="http://schemas.microsoft.com/office/drawing/2014/main" id="{00000000-0008-0000-0300-00006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2925" y="2114550"/>
          <a:ext cx="1419225" cy="620201"/>
        </a:xfrm>
        <a:prstGeom prst="rect">
          <a:avLst/>
        </a:prstGeom>
      </xdr:spPr>
    </xdr:pic>
    <xdr:clientData/>
  </xdr:twoCellAnchor>
  <xdr:twoCellAnchor editAs="oneCell">
    <xdr:from>
      <xdr:col>2</xdr:col>
      <xdr:colOff>3590925</xdr:colOff>
      <xdr:row>22</xdr:row>
      <xdr:rowOff>1133475</xdr:rowOff>
    </xdr:from>
    <xdr:to>
      <xdr:col>3</xdr:col>
      <xdr:colOff>28697</xdr:colOff>
      <xdr:row>23</xdr:row>
      <xdr:rowOff>240444</xdr:rowOff>
    </xdr:to>
    <xdr:pic>
      <xdr:nvPicPr>
        <xdr:cNvPr id="103" name="Grafik 102">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2925" y="4000500"/>
          <a:ext cx="257297" cy="243619"/>
        </a:xfrm>
        <a:prstGeom prst="rect">
          <a:avLst/>
        </a:prstGeom>
      </xdr:spPr>
    </xdr:pic>
    <xdr:clientData/>
  </xdr:twoCellAnchor>
  <xdr:twoCellAnchor editAs="oneCell">
    <xdr:from>
      <xdr:col>2</xdr:col>
      <xdr:colOff>3591144</xdr:colOff>
      <xdr:row>24</xdr:row>
      <xdr:rowOff>818931</xdr:rowOff>
    </xdr:from>
    <xdr:to>
      <xdr:col>3</xdr:col>
      <xdr:colOff>28916</xdr:colOff>
      <xdr:row>25</xdr:row>
      <xdr:rowOff>240225</xdr:rowOff>
    </xdr:to>
    <xdr:pic>
      <xdr:nvPicPr>
        <xdr:cNvPr id="105" name="Grafik 104">
          <a:extLst>
            <a:ext uri="{FF2B5EF4-FFF2-40B4-BE49-F238E27FC236}">
              <a16:creationId xmlns:a16="http://schemas.microsoft.com/office/drawing/2014/main" id="{00000000-0008-0000-0300-00006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3144" y="5660259"/>
          <a:ext cx="254341" cy="242633"/>
        </a:xfrm>
        <a:prstGeom prst="rect">
          <a:avLst/>
        </a:prstGeom>
      </xdr:spPr>
    </xdr:pic>
    <xdr:clientData/>
  </xdr:twoCellAnchor>
  <xdr:twoCellAnchor editAs="oneCell">
    <xdr:from>
      <xdr:col>2</xdr:col>
      <xdr:colOff>3590925</xdr:colOff>
      <xdr:row>32</xdr:row>
      <xdr:rowOff>819150</xdr:rowOff>
    </xdr:from>
    <xdr:to>
      <xdr:col>3</xdr:col>
      <xdr:colOff>28697</xdr:colOff>
      <xdr:row>33</xdr:row>
      <xdr:rowOff>240444</xdr:rowOff>
    </xdr:to>
    <xdr:pic>
      <xdr:nvPicPr>
        <xdr:cNvPr id="107" name="Grafik 106">
          <a:extLst>
            <a:ext uri="{FF2B5EF4-FFF2-40B4-BE49-F238E27FC236}">
              <a16:creationId xmlns:a16="http://schemas.microsoft.com/office/drawing/2014/main" id="{00000000-0008-0000-0300-00006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2925" y="12287250"/>
          <a:ext cx="257297" cy="243619"/>
        </a:xfrm>
        <a:prstGeom prst="rect">
          <a:avLst/>
        </a:prstGeom>
      </xdr:spPr>
    </xdr:pic>
    <xdr:clientData/>
  </xdr:twoCellAnchor>
  <xdr:twoCellAnchor editAs="oneCell">
    <xdr:from>
      <xdr:col>2</xdr:col>
      <xdr:colOff>3587750</xdr:colOff>
      <xdr:row>23</xdr:row>
      <xdr:rowOff>818931</xdr:rowOff>
    </xdr:from>
    <xdr:to>
      <xdr:col>3</xdr:col>
      <xdr:colOff>25522</xdr:colOff>
      <xdr:row>24</xdr:row>
      <xdr:rowOff>240225</xdr:rowOff>
    </xdr:to>
    <xdr:pic>
      <xdr:nvPicPr>
        <xdr:cNvPr id="71" name="Grafik 70">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9750" y="4832569"/>
          <a:ext cx="254341" cy="242634"/>
        </a:xfrm>
        <a:prstGeom prst="rect">
          <a:avLst/>
        </a:prstGeom>
      </xdr:spPr>
    </xdr:pic>
    <xdr:clientData/>
  </xdr:twoCellAnchor>
  <xdr:twoCellAnchor editAs="oneCell">
    <xdr:from>
      <xdr:col>2</xdr:col>
      <xdr:colOff>3580105</xdr:colOff>
      <xdr:row>26</xdr:row>
      <xdr:rowOff>821121</xdr:rowOff>
    </xdr:from>
    <xdr:to>
      <xdr:col>3</xdr:col>
      <xdr:colOff>30358</xdr:colOff>
      <xdr:row>27</xdr:row>
      <xdr:rowOff>237050</xdr:rowOff>
    </xdr:to>
    <xdr:pic>
      <xdr:nvPicPr>
        <xdr:cNvPr id="72" name="Grafik 71">
          <a:extLst>
            <a:ext uri="{FF2B5EF4-FFF2-40B4-BE49-F238E27FC236}">
              <a16:creationId xmlns:a16="http://schemas.microsoft.com/office/drawing/2014/main" id="{00000000-0008-0000-0300-00004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2105" y="7317828"/>
          <a:ext cx="260472" cy="243619"/>
        </a:xfrm>
        <a:prstGeom prst="rect">
          <a:avLst/>
        </a:prstGeom>
      </xdr:spPr>
    </xdr:pic>
    <xdr:clientData/>
  </xdr:twoCellAnchor>
  <xdr:twoCellAnchor editAs="oneCell">
    <xdr:from>
      <xdr:col>2</xdr:col>
      <xdr:colOff>3580105</xdr:colOff>
      <xdr:row>30</xdr:row>
      <xdr:rowOff>821120</xdr:rowOff>
    </xdr:from>
    <xdr:to>
      <xdr:col>3</xdr:col>
      <xdr:colOff>30358</xdr:colOff>
      <xdr:row>31</xdr:row>
      <xdr:rowOff>237050</xdr:rowOff>
    </xdr:to>
    <xdr:pic>
      <xdr:nvPicPr>
        <xdr:cNvPr id="73" name="Grafik 72">
          <a:extLst>
            <a:ext uri="{FF2B5EF4-FFF2-40B4-BE49-F238E27FC236}">
              <a16:creationId xmlns:a16="http://schemas.microsoft.com/office/drawing/2014/main" id="{00000000-0008-0000-0300-00004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2105" y="10628586"/>
          <a:ext cx="260472" cy="243619"/>
        </a:xfrm>
        <a:prstGeom prst="rect">
          <a:avLst/>
        </a:prstGeom>
      </xdr:spPr>
    </xdr:pic>
    <xdr:clientData/>
  </xdr:twoCellAnchor>
  <xdr:twoCellAnchor>
    <xdr:from>
      <xdr:col>0</xdr:col>
      <xdr:colOff>180975</xdr:colOff>
      <xdr:row>0</xdr:row>
      <xdr:rowOff>47625</xdr:rowOff>
    </xdr:from>
    <xdr:to>
      <xdr:col>2</xdr:col>
      <xdr:colOff>1114425</xdr:colOff>
      <xdr:row>3</xdr:row>
      <xdr:rowOff>38100</xdr:rowOff>
    </xdr:to>
    <xdr:sp macro="" textlink="">
      <xdr:nvSpPr>
        <xdr:cNvPr id="2" name="Rechteck: abgerundete Ecken 1">
          <a:hlinkClick xmlns:r="http://schemas.openxmlformats.org/officeDocument/2006/relationships" r:id="rId5"/>
          <a:extLst>
            <a:ext uri="{FF2B5EF4-FFF2-40B4-BE49-F238E27FC236}">
              <a16:creationId xmlns:a16="http://schemas.microsoft.com/office/drawing/2014/main" id="{00000000-0008-0000-0300-000002000000}"/>
            </a:ext>
          </a:extLst>
        </xdr:cNvPr>
        <xdr:cNvSpPr/>
      </xdr:nvSpPr>
      <xdr:spPr>
        <a:xfrm>
          <a:off x="180975"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1133475</xdr:colOff>
      <xdr:row>0</xdr:row>
      <xdr:rowOff>47625</xdr:rowOff>
    </xdr:from>
    <xdr:to>
      <xdr:col>2</xdr:col>
      <xdr:colOff>2828925</xdr:colOff>
      <xdr:row>3</xdr:row>
      <xdr:rowOff>38100</xdr:rowOff>
    </xdr:to>
    <xdr:sp macro="" textlink="">
      <xdr:nvSpPr>
        <xdr:cNvPr id="81" name="Rechteck: abgerundete Ecken 80">
          <a:hlinkClick xmlns:r="http://schemas.openxmlformats.org/officeDocument/2006/relationships" r:id="rId6"/>
          <a:extLst>
            <a:ext uri="{FF2B5EF4-FFF2-40B4-BE49-F238E27FC236}">
              <a16:creationId xmlns:a16="http://schemas.microsoft.com/office/drawing/2014/main" id="{00000000-0008-0000-0300-000051000000}"/>
            </a:ext>
          </a:extLst>
        </xdr:cNvPr>
        <xdr:cNvSpPr/>
      </xdr:nvSpPr>
      <xdr:spPr>
        <a:xfrm>
          <a:off x="1895475"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276225</xdr:colOff>
      <xdr:row>0</xdr:row>
      <xdr:rowOff>57150</xdr:rowOff>
    </xdr:from>
    <xdr:to>
      <xdr:col>7</xdr:col>
      <xdr:colOff>542925</xdr:colOff>
      <xdr:row>3</xdr:row>
      <xdr:rowOff>47625</xdr:rowOff>
    </xdr:to>
    <xdr:sp macro="" textlink="">
      <xdr:nvSpPr>
        <xdr:cNvPr id="82" name="Rechteck: abgerundete Ecken 81">
          <a:hlinkClick xmlns:r="http://schemas.openxmlformats.org/officeDocument/2006/relationships" r:id="rId7"/>
          <a:extLst>
            <a:ext uri="{FF2B5EF4-FFF2-40B4-BE49-F238E27FC236}">
              <a16:creationId xmlns:a16="http://schemas.microsoft.com/office/drawing/2014/main" id="{00000000-0008-0000-0300-000052000000}"/>
            </a:ext>
          </a:extLst>
        </xdr:cNvPr>
        <xdr:cNvSpPr/>
      </xdr:nvSpPr>
      <xdr:spPr>
        <a:xfrm>
          <a:off x="5334000" y="57150"/>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180975</xdr:colOff>
      <xdr:row>3</xdr:row>
      <xdr:rowOff>76200</xdr:rowOff>
    </xdr:from>
    <xdr:to>
      <xdr:col>2</xdr:col>
      <xdr:colOff>1114425</xdr:colOff>
      <xdr:row>6</xdr:row>
      <xdr:rowOff>66675</xdr:rowOff>
    </xdr:to>
    <xdr:sp macro="" textlink="">
      <xdr:nvSpPr>
        <xdr:cNvPr id="83" name="Rechteck: abgerundete Ecken 82">
          <a:hlinkClick xmlns:r="http://schemas.openxmlformats.org/officeDocument/2006/relationships" r:id="rId8"/>
          <a:extLst>
            <a:ext uri="{FF2B5EF4-FFF2-40B4-BE49-F238E27FC236}">
              <a16:creationId xmlns:a16="http://schemas.microsoft.com/office/drawing/2014/main" id="{00000000-0008-0000-0300-000053000000}"/>
            </a:ext>
          </a:extLst>
        </xdr:cNvPr>
        <xdr:cNvSpPr/>
      </xdr:nvSpPr>
      <xdr:spPr>
        <a:xfrm>
          <a:off x="180975" y="6477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561975</xdr:colOff>
      <xdr:row>0</xdr:row>
      <xdr:rowOff>66675</xdr:rowOff>
    </xdr:from>
    <xdr:to>
      <xdr:col>7</xdr:col>
      <xdr:colOff>2257425</xdr:colOff>
      <xdr:row>3</xdr:row>
      <xdr:rowOff>57150</xdr:rowOff>
    </xdr:to>
    <xdr:sp macro="" textlink="">
      <xdr:nvSpPr>
        <xdr:cNvPr id="84" name="Rechteck: abgerundete Ecken 83">
          <a:hlinkClick xmlns:r="http://schemas.openxmlformats.org/officeDocument/2006/relationships" r:id="rId9"/>
          <a:extLst>
            <a:ext uri="{FF2B5EF4-FFF2-40B4-BE49-F238E27FC236}">
              <a16:creationId xmlns:a16="http://schemas.microsoft.com/office/drawing/2014/main" id="{00000000-0008-0000-0300-000054000000}"/>
            </a:ext>
          </a:extLst>
        </xdr:cNvPr>
        <xdr:cNvSpPr/>
      </xdr:nvSpPr>
      <xdr:spPr>
        <a:xfrm>
          <a:off x="7048500"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2286000</xdr:colOff>
      <xdr:row>0</xdr:row>
      <xdr:rowOff>66675</xdr:rowOff>
    </xdr:from>
    <xdr:to>
      <xdr:col>9</xdr:col>
      <xdr:colOff>171450</xdr:colOff>
      <xdr:row>3</xdr:row>
      <xdr:rowOff>57150</xdr:rowOff>
    </xdr:to>
    <xdr:sp macro="" textlink="">
      <xdr:nvSpPr>
        <xdr:cNvPr id="85" name="Rechteck: abgerundete Ecken 84">
          <a:hlinkClick xmlns:r="http://schemas.openxmlformats.org/officeDocument/2006/relationships" r:id="rId10"/>
          <a:extLst>
            <a:ext uri="{FF2B5EF4-FFF2-40B4-BE49-F238E27FC236}">
              <a16:creationId xmlns:a16="http://schemas.microsoft.com/office/drawing/2014/main" id="{00000000-0008-0000-0300-000055000000}"/>
            </a:ext>
          </a:extLst>
        </xdr:cNvPr>
        <xdr:cNvSpPr/>
      </xdr:nvSpPr>
      <xdr:spPr>
        <a:xfrm>
          <a:off x="8772525"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1133475</xdr:colOff>
      <xdr:row>3</xdr:row>
      <xdr:rowOff>76200</xdr:rowOff>
    </xdr:from>
    <xdr:to>
      <xdr:col>2</xdr:col>
      <xdr:colOff>2828925</xdr:colOff>
      <xdr:row>6</xdr:row>
      <xdr:rowOff>66675</xdr:rowOff>
    </xdr:to>
    <xdr:sp macro="" textlink="">
      <xdr:nvSpPr>
        <xdr:cNvPr id="91" name="Rechteck: abgerundete Ecken 90">
          <a:hlinkClick xmlns:r="http://schemas.openxmlformats.org/officeDocument/2006/relationships" r:id="rId11"/>
          <a:extLst>
            <a:ext uri="{FF2B5EF4-FFF2-40B4-BE49-F238E27FC236}">
              <a16:creationId xmlns:a16="http://schemas.microsoft.com/office/drawing/2014/main" id="{00000000-0008-0000-0300-00005B000000}"/>
            </a:ext>
          </a:extLst>
        </xdr:cNvPr>
        <xdr:cNvSpPr/>
      </xdr:nvSpPr>
      <xdr:spPr>
        <a:xfrm>
          <a:off x="1895475" y="6477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2847975</xdr:colOff>
      <xdr:row>3</xdr:row>
      <xdr:rowOff>85725</xdr:rowOff>
    </xdr:from>
    <xdr:to>
      <xdr:col>4</xdr:col>
      <xdr:colOff>247650</xdr:colOff>
      <xdr:row>6</xdr:row>
      <xdr:rowOff>76200</xdr:rowOff>
    </xdr:to>
    <xdr:sp macro="" textlink="">
      <xdr:nvSpPr>
        <xdr:cNvPr id="92" name="Rechteck: abgerundete Ecken 91">
          <a:hlinkClick xmlns:r="http://schemas.openxmlformats.org/officeDocument/2006/relationships" r:id="rId12"/>
          <a:extLst>
            <a:ext uri="{FF2B5EF4-FFF2-40B4-BE49-F238E27FC236}">
              <a16:creationId xmlns:a16="http://schemas.microsoft.com/office/drawing/2014/main" id="{00000000-0008-0000-0300-00005C000000}"/>
            </a:ext>
          </a:extLst>
        </xdr:cNvPr>
        <xdr:cNvSpPr/>
      </xdr:nvSpPr>
      <xdr:spPr>
        <a:xfrm>
          <a:off x="3609975" y="6572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266700</xdr:colOff>
      <xdr:row>3</xdr:row>
      <xdr:rowOff>85725</xdr:rowOff>
    </xdr:from>
    <xdr:to>
      <xdr:col>7</xdr:col>
      <xdr:colOff>533400</xdr:colOff>
      <xdr:row>6</xdr:row>
      <xdr:rowOff>76200</xdr:rowOff>
    </xdr:to>
    <xdr:sp macro="" textlink="">
      <xdr:nvSpPr>
        <xdr:cNvPr id="93" name="Rechteck: abgerundete Ecken 92">
          <a:hlinkClick xmlns:r="http://schemas.openxmlformats.org/officeDocument/2006/relationships" r:id="rId13"/>
          <a:extLst>
            <a:ext uri="{FF2B5EF4-FFF2-40B4-BE49-F238E27FC236}">
              <a16:creationId xmlns:a16="http://schemas.microsoft.com/office/drawing/2014/main" id="{00000000-0008-0000-0300-00005D000000}"/>
            </a:ext>
          </a:extLst>
        </xdr:cNvPr>
        <xdr:cNvSpPr/>
      </xdr:nvSpPr>
      <xdr:spPr>
        <a:xfrm>
          <a:off x="5324475" y="6572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2285999</xdr:colOff>
      <xdr:row>3</xdr:row>
      <xdr:rowOff>85725</xdr:rowOff>
    </xdr:from>
    <xdr:to>
      <xdr:col>9</xdr:col>
      <xdr:colOff>180974</xdr:colOff>
      <xdr:row>6</xdr:row>
      <xdr:rowOff>76200</xdr:rowOff>
    </xdr:to>
    <xdr:sp macro="" textlink="">
      <xdr:nvSpPr>
        <xdr:cNvPr id="94" name="Rechteck: abgerundete Ecken 93">
          <a:hlinkClick xmlns:r="http://schemas.openxmlformats.org/officeDocument/2006/relationships" r:id="rId14"/>
          <a:extLst>
            <a:ext uri="{FF2B5EF4-FFF2-40B4-BE49-F238E27FC236}">
              <a16:creationId xmlns:a16="http://schemas.microsoft.com/office/drawing/2014/main" id="{00000000-0008-0000-0300-00005E000000}"/>
            </a:ext>
          </a:extLst>
        </xdr:cNvPr>
        <xdr:cNvSpPr/>
      </xdr:nvSpPr>
      <xdr:spPr>
        <a:xfrm>
          <a:off x="8772524" y="657225"/>
          <a:ext cx="1704975"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561975</xdr:colOff>
      <xdr:row>3</xdr:row>
      <xdr:rowOff>85725</xdr:rowOff>
    </xdr:from>
    <xdr:to>
      <xdr:col>7</xdr:col>
      <xdr:colOff>2257425</xdr:colOff>
      <xdr:row>6</xdr:row>
      <xdr:rowOff>76200</xdr:rowOff>
    </xdr:to>
    <xdr:sp macro="" textlink="">
      <xdr:nvSpPr>
        <xdr:cNvPr id="96" name="Rechteck: abgerundete Ecken 95">
          <a:hlinkClick xmlns:r="http://schemas.openxmlformats.org/officeDocument/2006/relationships" r:id="rId15"/>
          <a:extLst>
            <a:ext uri="{FF2B5EF4-FFF2-40B4-BE49-F238E27FC236}">
              <a16:creationId xmlns:a16="http://schemas.microsoft.com/office/drawing/2014/main" id="{00000000-0008-0000-0300-000060000000}"/>
            </a:ext>
          </a:extLst>
        </xdr:cNvPr>
        <xdr:cNvSpPr/>
      </xdr:nvSpPr>
      <xdr:spPr>
        <a:xfrm>
          <a:off x="7048500" y="6572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2857500</xdr:colOff>
      <xdr:row>0</xdr:row>
      <xdr:rowOff>76200</xdr:rowOff>
    </xdr:from>
    <xdr:to>
      <xdr:col>4</xdr:col>
      <xdr:colOff>250196</xdr:colOff>
      <xdr:row>3</xdr:row>
      <xdr:rowOff>45741</xdr:rowOff>
    </xdr:to>
    <xdr:sp macro="" textlink="">
      <xdr:nvSpPr>
        <xdr:cNvPr id="74" name="Rechteck: abgerundete Ecken 73">
          <a:hlinkClick xmlns:r="http://schemas.openxmlformats.org/officeDocument/2006/relationships" r:id="rId16"/>
          <a:extLst>
            <a:ext uri="{FF2B5EF4-FFF2-40B4-BE49-F238E27FC236}">
              <a16:creationId xmlns:a16="http://schemas.microsoft.com/office/drawing/2014/main" id="{00000000-0008-0000-0300-00004A000000}"/>
            </a:ext>
          </a:extLst>
        </xdr:cNvPr>
        <xdr:cNvSpPr/>
      </xdr:nvSpPr>
      <xdr:spPr>
        <a:xfrm>
          <a:off x="3619500" y="76200"/>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30</xdr:row>
          <xdr:rowOff>333375</xdr:rowOff>
        </xdr:from>
        <xdr:to>
          <xdr:col>3</xdr:col>
          <xdr:colOff>333375</xdr:colOff>
          <xdr:row>30</xdr:row>
          <xdr:rowOff>504825</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352425</xdr:rowOff>
        </xdr:from>
        <xdr:to>
          <xdr:col>3</xdr:col>
          <xdr:colOff>333375</xdr:colOff>
          <xdr:row>31</xdr:row>
          <xdr:rowOff>533400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352425</xdr:rowOff>
        </xdr:from>
        <xdr:to>
          <xdr:col>4</xdr:col>
          <xdr:colOff>333375</xdr:colOff>
          <xdr:row>31</xdr:row>
          <xdr:rowOff>533400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352425</xdr:rowOff>
        </xdr:from>
        <xdr:to>
          <xdr:col>5</xdr:col>
          <xdr:colOff>333375</xdr:colOff>
          <xdr:row>31</xdr:row>
          <xdr:rowOff>533400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352425</xdr:rowOff>
        </xdr:from>
        <xdr:to>
          <xdr:col>6</xdr:col>
          <xdr:colOff>333375</xdr:colOff>
          <xdr:row>31</xdr:row>
          <xdr:rowOff>533400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371475</xdr:rowOff>
        </xdr:from>
        <xdr:to>
          <xdr:col>3</xdr:col>
          <xdr:colOff>342900</xdr:colOff>
          <xdr:row>32</xdr:row>
          <xdr:rowOff>542925</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371475</xdr:rowOff>
        </xdr:from>
        <xdr:to>
          <xdr:col>4</xdr:col>
          <xdr:colOff>342900</xdr:colOff>
          <xdr:row>32</xdr:row>
          <xdr:rowOff>542925</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371475</xdr:rowOff>
        </xdr:from>
        <xdr:to>
          <xdr:col>5</xdr:col>
          <xdr:colOff>342900</xdr:colOff>
          <xdr:row>32</xdr:row>
          <xdr:rowOff>542925</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371475</xdr:rowOff>
        </xdr:from>
        <xdr:to>
          <xdr:col>6</xdr:col>
          <xdr:colOff>342900</xdr:colOff>
          <xdr:row>32</xdr:row>
          <xdr:rowOff>542925</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4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342900</xdr:rowOff>
        </xdr:from>
        <xdr:to>
          <xdr:col>3</xdr:col>
          <xdr:colOff>333375</xdr:colOff>
          <xdr:row>34</xdr:row>
          <xdr:rowOff>523875</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4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342900</xdr:rowOff>
        </xdr:from>
        <xdr:to>
          <xdr:col>4</xdr:col>
          <xdr:colOff>333375</xdr:colOff>
          <xdr:row>34</xdr:row>
          <xdr:rowOff>523875</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342900</xdr:rowOff>
        </xdr:from>
        <xdr:to>
          <xdr:col>5</xdr:col>
          <xdr:colOff>333375</xdr:colOff>
          <xdr:row>34</xdr:row>
          <xdr:rowOff>523875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342900</xdr:rowOff>
        </xdr:from>
        <xdr:to>
          <xdr:col>6</xdr:col>
          <xdr:colOff>333375</xdr:colOff>
          <xdr:row>34</xdr:row>
          <xdr:rowOff>523875</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352425</xdr:rowOff>
        </xdr:from>
        <xdr:to>
          <xdr:col>3</xdr:col>
          <xdr:colOff>333375</xdr:colOff>
          <xdr:row>35</xdr:row>
          <xdr:rowOff>533400</xdr:rowOff>
        </xdr:to>
        <xdr:sp macro="" textlink="">
          <xdr:nvSpPr>
            <xdr:cNvPr id="18469" name="Option Button 37" hidden="1">
              <a:extLst>
                <a:ext uri="{63B3BB69-23CF-44E3-9099-C40C66FF867C}">
                  <a14:compatExt spid="_x0000_s18469"/>
                </a:ext>
                <a:ext uri="{FF2B5EF4-FFF2-40B4-BE49-F238E27FC236}">
                  <a16:creationId xmlns:a16="http://schemas.microsoft.com/office/drawing/2014/main" id="{00000000-0008-0000-04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352425</xdr:rowOff>
        </xdr:from>
        <xdr:to>
          <xdr:col>4</xdr:col>
          <xdr:colOff>333375</xdr:colOff>
          <xdr:row>35</xdr:row>
          <xdr:rowOff>533400</xdr:rowOff>
        </xdr:to>
        <xdr:sp macro="" textlink="">
          <xdr:nvSpPr>
            <xdr:cNvPr id="18470" name="Option Button 38" hidden="1">
              <a:extLst>
                <a:ext uri="{63B3BB69-23CF-44E3-9099-C40C66FF867C}">
                  <a14:compatExt spid="_x0000_s18470"/>
                </a:ext>
                <a:ext uri="{FF2B5EF4-FFF2-40B4-BE49-F238E27FC236}">
                  <a16:creationId xmlns:a16="http://schemas.microsoft.com/office/drawing/2014/main" id="{00000000-0008-0000-04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xdr:row>
          <xdr:rowOff>352425</xdr:rowOff>
        </xdr:from>
        <xdr:to>
          <xdr:col>5</xdr:col>
          <xdr:colOff>333375</xdr:colOff>
          <xdr:row>35</xdr:row>
          <xdr:rowOff>533400</xdr:rowOff>
        </xdr:to>
        <xdr:sp macro="" textlink="">
          <xdr:nvSpPr>
            <xdr:cNvPr id="18472" name="Option Button 40" hidden="1">
              <a:extLst>
                <a:ext uri="{63B3BB69-23CF-44E3-9099-C40C66FF867C}">
                  <a14:compatExt spid="_x0000_s18472"/>
                </a:ext>
                <a:ext uri="{FF2B5EF4-FFF2-40B4-BE49-F238E27FC236}">
                  <a16:creationId xmlns:a16="http://schemas.microsoft.com/office/drawing/2014/main" id="{00000000-0008-0000-04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35</xdr:row>
          <xdr:rowOff>352425</xdr:rowOff>
        </xdr:from>
        <xdr:to>
          <xdr:col>6</xdr:col>
          <xdr:colOff>333375</xdr:colOff>
          <xdr:row>35</xdr:row>
          <xdr:rowOff>533400</xdr:rowOff>
        </xdr:to>
        <xdr:sp macro="" textlink="">
          <xdr:nvSpPr>
            <xdr:cNvPr id="18473" name="Option Button 41" hidden="1">
              <a:extLst>
                <a:ext uri="{63B3BB69-23CF-44E3-9099-C40C66FF867C}">
                  <a14:compatExt spid="_x0000_s18473"/>
                </a:ext>
                <a:ext uri="{FF2B5EF4-FFF2-40B4-BE49-F238E27FC236}">
                  <a16:creationId xmlns:a16="http://schemas.microsoft.com/office/drawing/2014/main" id="{00000000-0008-0000-04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342900</xdr:rowOff>
        </xdr:from>
        <xdr:to>
          <xdr:col>3</xdr:col>
          <xdr:colOff>333375</xdr:colOff>
          <xdr:row>29</xdr:row>
          <xdr:rowOff>523875</xdr:rowOff>
        </xdr:to>
        <xdr:sp macro="" textlink="">
          <xdr:nvSpPr>
            <xdr:cNvPr id="18474" name="Option Button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342900</xdr:rowOff>
        </xdr:from>
        <xdr:to>
          <xdr:col>4</xdr:col>
          <xdr:colOff>333375</xdr:colOff>
          <xdr:row>29</xdr:row>
          <xdr:rowOff>523875</xdr:rowOff>
        </xdr:to>
        <xdr:sp macro="" textlink="">
          <xdr:nvSpPr>
            <xdr:cNvPr id="18475" name="Option Button 43" hidden="1">
              <a:extLst>
                <a:ext uri="{63B3BB69-23CF-44E3-9099-C40C66FF867C}">
                  <a14:compatExt spid="_x0000_s18475"/>
                </a:ext>
                <a:ext uri="{FF2B5EF4-FFF2-40B4-BE49-F238E27FC236}">
                  <a16:creationId xmlns:a16="http://schemas.microsoft.com/office/drawing/2014/main" id="{00000000-0008-0000-04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342900</xdr:rowOff>
        </xdr:from>
        <xdr:to>
          <xdr:col>5</xdr:col>
          <xdr:colOff>333375</xdr:colOff>
          <xdr:row>29</xdr:row>
          <xdr:rowOff>523875</xdr:rowOff>
        </xdr:to>
        <xdr:sp macro="" textlink="">
          <xdr:nvSpPr>
            <xdr:cNvPr id="18477" name="Option Button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342900</xdr:rowOff>
        </xdr:from>
        <xdr:to>
          <xdr:col>6</xdr:col>
          <xdr:colOff>333375</xdr:colOff>
          <xdr:row>29</xdr:row>
          <xdr:rowOff>523875</xdr:rowOff>
        </xdr:to>
        <xdr:sp macro="" textlink="">
          <xdr:nvSpPr>
            <xdr:cNvPr id="18478" name="Option Button 46" hidden="1">
              <a:extLst>
                <a:ext uri="{63B3BB69-23CF-44E3-9099-C40C66FF867C}">
                  <a14:compatExt spid="_x0000_s18478"/>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7</xdr:col>
          <xdr:colOff>0</xdr:colOff>
          <xdr:row>31</xdr:row>
          <xdr:rowOff>0</xdr:rowOff>
        </xdr:to>
        <xdr:sp macro="" textlink="">
          <xdr:nvSpPr>
            <xdr:cNvPr id="18480" name="Group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7</xdr:col>
          <xdr:colOff>0</xdr:colOff>
          <xdr:row>32</xdr:row>
          <xdr:rowOff>0</xdr:rowOff>
        </xdr:to>
        <xdr:sp macro="" textlink="">
          <xdr:nvSpPr>
            <xdr:cNvPr id="18481" name="Group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333375</xdr:rowOff>
        </xdr:from>
        <xdr:to>
          <xdr:col>4</xdr:col>
          <xdr:colOff>333375</xdr:colOff>
          <xdr:row>30</xdr:row>
          <xdr:rowOff>504825</xdr:rowOff>
        </xdr:to>
        <xdr:sp macro="" textlink="">
          <xdr:nvSpPr>
            <xdr:cNvPr id="18482" name="Option Button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333375</xdr:rowOff>
        </xdr:from>
        <xdr:to>
          <xdr:col>5</xdr:col>
          <xdr:colOff>333375</xdr:colOff>
          <xdr:row>30</xdr:row>
          <xdr:rowOff>504825</xdr:rowOff>
        </xdr:to>
        <xdr:sp macro="" textlink="">
          <xdr:nvSpPr>
            <xdr:cNvPr id="18484" name="Option Button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333375</xdr:rowOff>
        </xdr:from>
        <xdr:to>
          <xdr:col>6</xdr:col>
          <xdr:colOff>333375</xdr:colOff>
          <xdr:row>30</xdr:row>
          <xdr:rowOff>504825</xdr:rowOff>
        </xdr:to>
        <xdr:sp macro="" textlink="">
          <xdr:nvSpPr>
            <xdr:cNvPr id="18485" name="Option Button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7</xdr:col>
          <xdr:colOff>0</xdr:colOff>
          <xdr:row>30</xdr:row>
          <xdr:rowOff>0</xdr:rowOff>
        </xdr:to>
        <xdr:sp macro="" textlink="">
          <xdr:nvSpPr>
            <xdr:cNvPr id="18486" name="Group Box 54" hidden="1">
              <a:extLst>
                <a:ext uri="{63B3BB69-23CF-44E3-9099-C40C66FF867C}">
                  <a14:compatExt spid="_x0000_s18486"/>
                </a:ext>
                <a:ext uri="{FF2B5EF4-FFF2-40B4-BE49-F238E27FC236}">
                  <a16:creationId xmlns:a16="http://schemas.microsoft.com/office/drawing/2014/main" id="{00000000-0008-0000-0400-00003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7</xdr:col>
          <xdr:colOff>0</xdr:colOff>
          <xdr:row>34</xdr:row>
          <xdr:rowOff>0</xdr:rowOff>
        </xdr:to>
        <xdr:sp macro="" textlink="">
          <xdr:nvSpPr>
            <xdr:cNvPr id="18488" name="Group Box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7</xdr:col>
          <xdr:colOff>0</xdr:colOff>
          <xdr:row>35</xdr:row>
          <xdr:rowOff>0</xdr:rowOff>
        </xdr:to>
        <xdr:sp macro="" textlink="">
          <xdr:nvSpPr>
            <xdr:cNvPr id="18489" name="Group Box 57" hidden="1">
              <a:extLst>
                <a:ext uri="{63B3BB69-23CF-44E3-9099-C40C66FF867C}">
                  <a14:compatExt spid="_x0000_s18489"/>
                </a:ext>
                <a:ext uri="{FF2B5EF4-FFF2-40B4-BE49-F238E27FC236}">
                  <a16:creationId xmlns:a16="http://schemas.microsoft.com/office/drawing/2014/main" id="{00000000-0008-0000-0400-00003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7</xdr:col>
          <xdr:colOff>0</xdr:colOff>
          <xdr:row>36</xdr:row>
          <xdr:rowOff>0</xdr:rowOff>
        </xdr:to>
        <xdr:sp macro="" textlink="">
          <xdr:nvSpPr>
            <xdr:cNvPr id="18493" name="Group Box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7</xdr:col>
          <xdr:colOff>0</xdr:colOff>
          <xdr:row>33</xdr:row>
          <xdr:rowOff>0</xdr:rowOff>
        </xdr:to>
        <xdr:sp macro="" textlink="">
          <xdr:nvSpPr>
            <xdr:cNvPr id="18494" name="Group Box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333375</xdr:rowOff>
        </xdr:from>
        <xdr:to>
          <xdr:col>3</xdr:col>
          <xdr:colOff>333375</xdr:colOff>
          <xdr:row>33</xdr:row>
          <xdr:rowOff>504825</xdr:rowOff>
        </xdr:to>
        <xdr:sp macro="" textlink="">
          <xdr:nvSpPr>
            <xdr:cNvPr id="18500" name="Option Button 68" hidden="1">
              <a:extLst>
                <a:ext uri="{63B3BB69-23CF-44E3-9099-C40C66FF867C}">
                  <a14:compatExt spid="_x0000_s18500"/>
                </a:ext>
                <a:ext uri="{FF2B5EF4-FFF2-40B4-BE49-F238E27FC236}">
                  <a16:creationId xmlns:a16="http://schemas.microsoft.com/office/drawing/2014/main" id="{00000000-0008-0000-04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333375</xdr:rowOff>
        </xdr:from>
        <xdr:to>
          <xdr:col>4</xdr:col>
          <xdr:colOff>333375</xdr:colOff>
          <xdr:row>33</xdr:row>
          <xdr:rowOff>504825</xdr:rowOff>
        </xdr:to>
        <xdr:sp macro="" textlink="">
          <xdr:nvSpPr>
            <xdr:cNvPr id="18501" name="Option Button 69" hidden="1">
              <a:extLst>
                <a:ext uri="{63B3BB69-23CF-44E3-9099-C40C66FF867C}">
                  <a14:compatExt spid="_x0000_s18501"/>
                </a:ext>
                <a:ext uri="{FF2B5EF4-FFF2-40B4-BE49-F238E27FC236}">
                  <a16:creationId xmlns:a16="http://schemas.microsoft.com/office/drawing/2014/main" id="{00000000-0008-0000-04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333375</xdr:rowOff>
        </xdr:from>
        <xdr:to>
          <xdr:col>5</xdr:col>
          <xdr:colOff>333375</xdr:colOff>
          <xdr:row>33</xdr:row>
          <xdr:rowOff>504825</xdr:rowOff>
        </xdr:to>
        <xdr:sp macro="" textlink="">
          <xdr:nvSpPr>
            <xdr:cNvPr id="18503" name="Option Button 71" hidden="1">
              <a:extLst>
                <a:ext uri="{63B3BB69-23CF-44E3-9099-C40C66FF867C}">
                  <a14:compatExt spid="_x0000_s18503"/>
                </a:ext>
                <a:ext uri="{FF2B5EF4-FFF2-40B4-BE49-F238E27FC236}">
                  <a16:creationId xmlns:a16="http://schemas.microsoft.com/office/drawing/2014/main" id="{00000000-0008-0000-04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333375</xdr:rowOff>
        </xdr:from>
        <xdr:to>
          <xdr:col>6</xdr:col>
          <xdr:colOff>333375</xdr:colOff>
          <xdr:row>33</xdr:row>
          <xdr:rowOff>504825</xdr:rowOff>
        </xdr:to>
        <xdr:sp macro="" textlink="">
          <xdr:nvSpPr>
            <xdr:cNvPr id="18504" name="Option Button 72" hidden="1">
              <a:extLst>
                <a:ext uri="{63B3BB69-23CF-44E3-9099-C40C66FF867C}">
                  <a14:compatExt spid="_x0000_s18504"/>
                </a:ext>
                <a:ext uri="{FF2B5EF4-FFF2-40B4-BE49-F238E27FC236}">
                  <a16:creationId xmlns:a16="http://schemas.microsoft.com/office/drawing/2014/main" id="{00000000-0008-0000-04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352425</xdr:rowOff>
        </xdr:from>
        <xdr:to>
          <xdr:col>3</xdr:col>
          <xdr:colOff>333375</xdr:colOff>
          <xdr:row>28</xdr:row>
          <xdr:rowOff>533400</xdr:rowOff>
        </xdr:to>
        <xdr:sp macro="" textlink="">
          <xdr:nvSpPr>
            <xdr:cNvPr id="18522" name="Option Button 90" hidden="1">
              <a:extLst>
                <a:ext uri="{63B3BB69-23CF-44E3-9099-C40C66FF867C}">
                  <a14:compatExt spid="_x0000_s18522"/>
                </a:ext>
                <a:ext uri="{FF2B5EF4-FFF2-40B4-BE49-F238E27FC236}">
                  <a16:creationId xmlns:a16="http://schemas.microsoft.com/office/drawing/2014/main" id="{00000000-0008-0000-04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352425</xdr:rowOff>
        </xdr:from>
        <xdr:to>
          <xdr:col>4</xdr:col>
          <xdr:colOff>333375</xdr:colOff>
          <xdr:row>28</xdr:row>
          <xdr:rowOff>533400</xdr:rowOff>
        </xdr:to>
        <xdr:sp macro="" textlink="">
          <xdr:nvSpPr>
            <xdr:cNvPr id="18523" name="Option Button 91" hidden="1">
              <a:extLst>
                <a:ext uri="{63B3BB69-23CF-44E3-9099-C40C66FF867C}">
                  <a14:compatExt spid="_x0000_s18523"/>
                </a:ext>
                <a:ext uri="{FF2B5EF4-FFF2-40B4-BE49-F238E27FC236}">
                  <a16:creationId xmlns:a16="http://schemas.microsoft.com/office/drawing/2014/main" id="{00000000-0008-0000-04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352425</xdr:rowOff>
        </xdr:from>
        <xdr:to>
          <xdr:col>5</xdr:col>
          <xdr:colOff>333375</xdr:colOff>
          <xdr:row>28</xdr:row>
          <xdr:rowOff>533400</xdr:rowOff>
        </xdr:to>
        <xdr:sp macro="" textlink="">
          <xdr:nvSpPr>
            <xdr:cNvPr id="18525" name="Option Button 93" hidden="1">
              <a:extLst>
                <a:ext uri="{63B3BB69-23CF-44E3-9099-C40C66FF867C}">
                  <a14:compatExt spid="_x0000_s18525"/>
                </a:ext>
                <a:ext uri="{FF2B5EF4-FFF2-40B4-BE49-F238E27FC236}">
                  <a16:creationId xmlns:a16="http://schemas.microsoft.com/office/drawing/2014/main" id="{00000000-0008-0000-04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352425</xdr:rowOff>
        </xdr:from>
        <xdr:to>
          <xdr:col>6</xdr:col>
          <xdr:colOff>333375</xdr:colOff>
          <xdr:row>28</xdr:row>
          <xdr:rowOff>533400</xdr:rowOff>
        </xdr:to>
        <xdr:sp macro="" textlink="">
          <xdr:nvSpPr>
            <xdr:cNvPr id="18526" name="Option Button 94" hidden="1">
              <a:extLst>
                <a:ext uri="{63B3BB69-23CF-44E3-9099-C40C66FF867C}">
                  <a14:compatExt spid="_x0000_s18526"/>
                </a:ext>
                <a:ext uri="{FF2B5EF4-FFF2-40B4-BE49-F238E27FC236}">
                  <a16:creationId xmlns:a16="http://schemas.microsoft.com/office/drawing/2014/main" id="{00000000-0008-0000-04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352425</xdr:rowOff>
        </xdr:from>
        <xdr:to>
          <xdr:col>3</xdr:col>
          <xdr:colOff>333375</xdr:colOff>
          <xdr:row>27</xdr:row>
          <xdr:rowOff>533400</xdr:rowOff>
        </xdr:to>
        <xdr:sp macro="" textlink="">
          <xdr:nvSpPr>
            <xdr:cNvPr id="18532" name="Option Button 100" hidden="1">
              <a:extLst>
                <a:ext uri="{63B3BB69-23CF-44E3-9099-C40C66FF867C}">
                  <a14:compatExt spid="_x0000_s18532"/>
                </a:ext>
                <a:ext uri="{FF2B5EF4-FFF2-40B4-BE49-F238E27FC236}">
                  <a16:creationId xmlns:a16="http://schemas.microsoft.com/office/drawing/2014/main" id="{00000000-0008-0000-04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352425</xdr:rowOff>
        </xdr:from>
        <xdr:to>
          <xdr:col>4</xdr:col>
          <xdr:colOff>333375</xdr:colOff>
          <xdr:row>27</xdr:row>
          <xdr:rowOff>533400</xdr:rowOff>
        </xdr:to>
        <xdr:sp macro="" textlink="">
          <xdr:nvSpPr>
            <xdr:cNvPr id="18533" name="Option Button 101" hidden="1">
              <a:extLst>
                <a:ext uri="{63B3BB69-23CF-44E3-9099-C40C66FF867C}">
                  <a14:compatExt spid="_x0000_s18533"/>
                </a:ext>
                <a:ext uri="{FF2B5EF4-FFF2-40B4-BE49-F238E27FC236}">
                  <a16:creationId xmlns:a16="http://schemas.microsoft.com/office/drawing/2014/main" id="{00000000-0008-0000-04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352425</xdr:rowOff>
        </xdr:from>
        <xdr:to>
          <xdr:col>5</xdr:col>
          <xdr:colOff>333375</xdr:colOff>
          <xdr:row>27</xdr:row>
          <xdr:rowOff>533400</xdr:rowOff>
        </xdr:to>
        <xdr:sp macro="" textlink="">
          <xdr:nvSpPr>
            <xdr:cNvPr id="18535" name="Option Button 103" hidden="1">
              <a:extLst>
                <a:ext uri="{63B3BB69-23CF-44E3-9099-C40C66FF867C}">
                  <a14:compatExt spid="_x0000_s18535"/>
                </a:ext>
                <a:ext uri="{FF2B5EF4-FFF2-40B4-BE49-F238E27FC236}">
                  <a16:creationId xmlns:a16="http://schemas.microsoft.com/office/drawing/2014/main" id="{00000000-0008-0000-04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352425</xdr:rowOff>
        </xdr:from>
        <xdr:to>
          <xdr:col>6</xdr:col>
          <xdr:colOff>333375</xdr:colOff>
          <xdr:row>27</xdr:row>
          <xdr:rowOff>533400</xdr:rowOff>
        </xdr:to>
        <xdr:sp macro="" textlink="">
          <xdr:nvSpPr>
            <xdr:cNvPr id="18536" name="Option Button 104" hidden="1">
              <a:extLst>
                <a:ext uri="{63B3BB69-23CF-44E3-9099-C40C66FF867C}">
                  <a14:compatExt spid="_x0000_s18536"/>
                </a:ext>
                <a:ext uri="{FF2B5EF4-FFF2-40B4-BE49-F238E27FC236}">
                  <a16:creationId xmlns:a16="http://schemas.microsoft.com/office/drawing/2014/main" id="{00000000-0008-0000-04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18537" name="Option Button 105" hidden="1">
              <a:extLst>
                <a:ext uri="{63B3BB69-23CF-44E3-9099-C40C66FF867C}">
                  <a14:compatExt spid="_x0000_s18537"/>
                </a:ext>
                <a:ext uri="{FF2B5EF4-FFF2-40B4-BE49-F238E27FC236}">
                  <a16:creationId xmlns:a16="http://schemas.microsoft.com/office/drawing/2014/main" id="{00000000-0008-0000-04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18538" name="Option Button 106" hidden="1">
              <a:extLst>
                <a:ext uri="{63B3BB69-23CF-44E3-9099-C40C66FF867C}">
                  <a14:compatExt spid="_x0000_s18538"/>
                </a:ext>
                <a:ext uri="{FF2B5EF4-FFF2-40B4-BE49-F238E27FC236}">
                  <a16:creationId xmlns:a16="http://schemas.microsoft.com/office/drawing/2014/main" id="{00000000-0008-0000-04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18540" name="Option Button 108" hidden="1">
              <a:extLst>
                <a:ext uri="{63B3BB69-23CF-44E3-9099-C40C66FF867C}">
                  <a14:compatExt spid="_x0000_s18540"/>
                </a:ext>
                <a:ext uri="{FF2B5EF4-FFF2-40B4-BE49-F238E27FC236}">
                  <a16:creationId xmlns:a16="http://schemas.microsoft.com/office/drawing/2014/main" id="{00000000-0008-0000-04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18541" name="Option Button 109" hidden="1">
              <a:extLst>
                <a:ext uri="{63B3BB69-23CF-44E3-9099-C40C66FF867C}">
                  <a14:compatExt spid="_x0000_s18541"/>
                </a:ext>
                <a:ext uri="{FF2B5EF4-FFF2-40B4-BE49-F238E27FC236}">
                  <a16:creationId xmlns:a16="http://schemas.microsoft.com/office/drawing/2014/main" id="{00000000-0008-0000-04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352425</xdr:rowOff>
        </xdr:from>
        <xdr:to>
          <xdr:col>3</xdr:col>
          <xdr:colOff>333375</xdr:colOff>
          <xdr:row>25</xdr:row>
          <xdr:rowOff>533400</xdr:rowOff>
        </xdr:to>
        <xdr:sp macro="" textlink="">
          <xdr:nvSpPr>
            <xdr:cNvPr id="18542" name="Option Button 110" hidden="1">
              <a:extLst>
                <a:ext uri="{63B3BB69-23CF-44E3-9099-C40C66FF867C}">
                  <a14:compatExt spid="_x0000_s18542"/>
                </a:ext>
                <a:ext uri="{FF2B5EF4-FFF2-40B4-BE49-F238E27FC236}">
                  <a16:creationId xmlns:a16="http://schemas.microsoft.com/office/drawing/2014/main" id="{00000000-0008-0000-04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352425</xdr:rowOff>
        </xdr:from>
        <xdr:to>
          <xdr:col>4</xdr:col>
          <xdr:colOff>333375</xdr:colOff>
          <xdr:row>25</xdr:row>
          <xdr:rowOff>533400</xdr:rowOff>
        </xdr:to>
        <xdr:sp macro="" textlink="">
          <xdr:nvSpPr>
            <xdr:cNvPr id="18543" name="Option Button 111" hidden="1">
              <a:extLst>
                <a:ext uri="{63B3BB69-23CF-44E3-9099-C40C66FF867C}">
                  <a14:compatExt spid="_x0000_s18543"/>
                </a:ext>
                <a:ext uri="{FF2B5EF4-FFF2-40B4-BE49-F238E27FC236}">
                  <a16:creationId xmlns:a16="http://schemas.microsoft.com/office/drawing/2014/main" id="{00000000-0008-0000-04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352425</xdr:rowOff>
        </xdr:from>
        <xdr:to>
          <xdr:col>5</xdr:col>
          <xdr:colOff>333375</xdr:colOff>
          <xdr:row>25</xdr:row>
          <xdr:rowOff>533400</xdr:rowOff>
        </xdr:to>
        <xdr:sp macro="" textlink="">
          <xdr:nvSpPr>
            <xdr:cNvPr id="18545" name="Option Button 113" hidden="1">
              <a:extLst>
                <a:ext uri="{63B3BB69-23CF-44E3-9099-C40C66FF867C}">
                  <a14:compatExt spid="_x0000_s18545"/>
                </a:ext>
                <a:ext uri="{FF2B5EF4-FFF2-40B4-BE49-F238E27FC236}">
                  <a16:creationId xmlns:a16="http://schemas.microsoft.com/office/drawing/2014/main" id="{00000000-0008-0000-04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352425</xdr:rowOff>
        </xdr:from>
        <xdr:to>
          <xdr:col>6</xdr:col>
          <xdr:colOff>333375</xdr:colOff>
          <xdr:row>25</xdr:row>
          <xdr:rowOff>533400</xdr:rowOff>
        </xdr:to>
        <xdr:sp macro="" textlink="">
          <xdr:nvSpPr>
            <xdr:cNvPr id="18546" name="Option Button 114" hidden="1">
              <a:extLst>
                <a:ext uri="{63B3BB69-23CF-44E3-9099-C40C66FF867C}">
                  <a14:compatExt spid="_x0000_s18546"/>
                </a:ext>
                <a:ext uri="{FF2B5EF4-FFF2-40B4-BE49-F238E27FC236}">
                  <a16:creationId xmlns:a16="http://schemas.microsoft.com/office/drawing/2014/main" id="{00000000-0008-0000-04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18547" name="Group Box 115" hidden="1">
              <a:extLst>
                <a:ext uri="{63B3BB69-23CF-44E3-9099-C40C66FF867C}">
                  <a14:compatExt spid="_x0000_s18547"/>
                </a:ext>
                <a:ext uri="{FF2B5EF4-FFF2-40B4-BE49-F238E27FC236}">
                  <a16:creationId xmlns:a16="http://schemas.microsoft.com/office/drawing/2014/main" id="{00000000-0008-0000-0400-00007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18548" name="Group Box 116" hidden="1">
              <a:extLst>
                <a:ext uri="{63B3BB69-23CF-44E3-9099-C40C66FF867C}">
                  <a14:compatExt spid="_x0000_s18548"/>
                </a:ext>
                <a:ext uri="{FF2B5EF4-FFF2-40B4-BE49-F238E27FC236}">
                  <a16:creationId xmlns:a16="http://schemas.microsoft.com/office/drawing/2014/main" id="{00000000-0008-0000-0400-00007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18549" name="Group Box 117" hidden="1">
              <a:extLst>
                <a:ext uri="{63B3BB69-23CF-44E3-9099-C40C66FF867C}">
                  <a14:compatExt spid="_x0000_s18549"/>
                </a:ext>
                <a:ext uri="{FF2B5EF4-FFF2-40B4-BE49-F238E27FC236}">
                  <a16:creationId xmlns:a16="http://schemas.microsoft.com/office/drawing/2014/main" id="{00000000-0008-0000-0400-00007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18551" name="Group Box 119" hidden="1">
              <a:extLst>
                <a:ext uri="{63B3BB69-23CF-44E3-9099-C40C66FF867C}">
                  <a14:compatExt spid="_x0000_s18551"/>
                </a:ext>
                <a:ext uri="{FF2B5EF4-FFF2-40B4-BE49-F238E27FC236}">
                  <a16:creationId xmlns:a16="http://schemas.microsoft.com/office/drawing/2014/main" id="{00000000-0008-0000-0400-00007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295276</xdr:colOff>
      <xdr:row>10</xdr:row>
      <xdr:rowOff>257175</xdr:rowOff>
    </xdr:from>
    <xdr:to>
      <xdr:col>2</xdr:col>
      <xdr:colOff>1333500</xdr:colOff>
      <xdr:row>18</xdr:row>
      <xdr:rowOff>30095</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clrChange>
            <a:clrFrom>
              <a:srgbClr val="F4F4F4"/>
            </a:clrFrom>
            <a:clrTo>
              <a:srgbClr val="F4F4F4">
                <a:alpha val="0"/>
              </a:srgbClr>
            </a:clrTo>
          </a:clrChange>
        </a:blip>
        <a:stretch>
          <a:fillRect/>
        </a:stretch>
      </xdr:blipFill>
      <xdr:spPr>
        <a:xfrm>
          <a:off x="542926" y="638175"/>
          <a:ext cx="1552574" cy="1452495"/>
        </a:xfrm>
        <a:prstGeom prst="rect">
          <a:avLst/>
        </a:prstGeom>
      </xdr:spPr>
    </xdr:pic>
    <xdr:clientData/>
  </xdr:twoCellAnchor>
  <xdr:twoCellAnchor editAs="oneCell">
    <xdr:from>
      <xdr:col>1</xdr:col>
      <xdr:colOff>342900</xdr:colOff>
      <xdr:row>18</xdr:row>
      <xdr:rowOff>57150</xdr:rowOff>
    </xdr:from>
    <xdr:to>
      <xdr:col>2</xdr:col>
      <xdr:colOff>1247775</xdr:colOff>
      <xdr:row>21</xdr:row>
      <xdr:rowOff>105851</xdr:rowOff>
    </xdr:to>
    <xdr:pic>
      <xdr:nvPicPr>
        <xdr:cNvPr id="125" name="Grafik 124">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2124075"/>
          <a:ext cx="1419225" cy="620201"/>
        </a:xfrm>
        <a:prstGeom prst="rect">
          <a:avLst/>
        </a:prstGeom>
      </xdr:spPr>
    </xdr:pic>
    <xdr:clientData/>
  </xdr:twoCellAnchor>
  <xdr:twoCellAnchor>
    <xdr:from>
      <xdr:col>7</xdr:col>
      <xdr:colOff>104775</xdr:colOff>
      <xdr:row>8</xdr:row>
      <xdr:rowOff>57150</xdr:rowOff>
    </xdr:from>
    <xdr:to>
      <xdr:col>8</xdr:col>
      <xdr:colOff>666750</xdr:colOff>
      <xdr:row>16</xdr:row>
      <xdr:rowOff>114300</xdr:rowOff>
    </xdr:to>
    <xdr:graphicFrame macro="">
      <xdr:nvGraphicFramePr>
        <xdr:cNvPr id="128" name="Diagramm 127">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3584127</xdr:colOff>
      <xdr:row>32</xdr:row>
      <xdr:rowOff>823232</xdr:rowOff>
    </xdr:from>
    <xdr:to>
      <xdr:col>3</xdr:col>
      <xdr:colOff>30970</xdr:colOff>
      <xdr:row>33</xdr:row>
      <xdr:rowOff>236815</xdr:rowOff>
    </xdr:to>
    <xdr:pic>
      <xdr:nvPicPr>
        <xdr:cNvPr id="73" name="Grafik 72">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6127" y="12266839"/>
          <a:ext cx="257297" cy="243619"/>
        </a:xfrm>
        <a:prstGeom prst="rect">
          <a:avLst/>
        </a:prstGeom>
      </xdr:spPr>
    </xdr:pic>
    <xdr:clientData/>
  </xdr:twoCellAnchor>
  <xdr:twoCellAnchor editAs="oneCell">
    <xdr:from>
      <xdr:col>2</xdr:col>
      <xdr:colOff>3585499</xdr:colOff>
      <xdr:row>34</xdr:row>
      <xdr:rowOff>823231</xdr:rowOff>
    </xdr:from>
    <xdr:to>
      <xdr:col>3</xdr:col>
      <xdr:colOff>25992</xdr:colOff>
      <xdr:row>35</xdr:row>
      <xdr:rowOff>236815</xdr:rowOff>
    </xdr:to>
    <xdr:pic>
      <xdr:nvPicPr>
        <xdr:cNvPr id="74" name="Grafik 73">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7499" y="13926910"/>
          <a:ext cx="257297" cy="243619"/>
        </a:xfrm>
        <a:prstGeom prst="rect">
          <a:avLst/>
        </a:prstGeom>
      </xdr:spPr>
    </xdr:pic>
    <xdr:clientData/>
  </xdr:twoCellAnchor>
  <xdr:twoCellAnchor>
    <xdr:from>
      <xdr:col>0</xdr:col>
      <xdr:colOff>142875</xdr:colOff>
      <xdr:row>0</xdr:row>
      <xdr:rowOff>38100</xdr:rowOff>
    </xdr:from>
    <xdr:to>
      <xdr:col>2</xdr:col>
      <xdr:colOff>1076325</xdr:colOff>
      <xdr:row>3</xdr:row>
      <xdr:rowOff>28575</xdr:rowOff>
    </xdr:to>
    <xdr:sp macro="" textlink="">
      <xdr:nvSpPr>
        <xdr:cNvPr id="75" name="Rechteck: abgerundete Ecken 74">
          <a:hlinkClick xmlns:r="http://schemas.openxmlformats.org/officeDocument/2006/relationships" r:id="rId5"/>
          <a:extLst>
            <a:ext uri="{FF2B5EF4-FFF2-40B4-BE49-F238E27FC236}">
              <a16:creationId xmlns:a16="http://schemas.microsoft.com/office/drawing/2014/main" id="{00000000-0008-0000-0400-00004B000000}"/>
            </a:ext>
          </a:extLst>
        </xdr:cNvPr>
        <xdr:cNvSpPr/>
      </xdr:nvSpPr>
      <xdr:spPr>
        <a:xfrm>
          <a:off x="142875"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1095375</xdr:colOff>
      <xdr:row>0</xdr:row>
      <xdr:rowOff>38100</xdr:rowOff>
    </xdr:from>
    <xdr:to>
      <xdr:col>2</xdr:col>
      <xdr:colOff>2790825</xdr:colOff>
      <xdr:row>3</xdr:row>
      <xdr:rowOff>28575</xdr:rowOff>
    </xdr:to>
    <xdr:sp macro="" textlink="">
      <xdr:nvSpPr>
        <xdr:cNvPr id="76" name="Rechteck: abgerundete Ecken 75">
          <a:hlinkClick xmlns:r="http://schemas.openxmlformats.org/officeDocument/2006/relationships" r:id="rId6"/>
          <a:extLst>
            <a:ext uri="{FF2B5EF4-FFF2-40B4-BE49-F238E27FC236}">
              <a16:creationId xmlns:a16="http://schemas.microsoft.com/office/drawing/2014/main" id="{00000000-0008-0000-0400-00004C000000}"/>
            </a:ext>
          </a:extLst>
        </xdr:cNvPr>
        <xdr:cNvSpPr/>
      </xdr:nvSpPr>
      <xdr:spPr>
        <a:xfrm>
          <a:off x="1857375"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228600</xdr:colOff>
      <xdr:row>0</xdr:row>
      <xdr:rowOff>47625</xdr:rowOff>
    </xdr:from>
    <xdr:to>
      <xdr:col>7</xdr:col>
      <xdr:colOff>495300</xdr:colOff>
      <xdr:row>3</xdr:row>
      <xdr:rowOff>38100</xdr:rowOff>
    </xdr:to>
    <xdr:sp macro="" textlink="">
      <xdr:nvSpPr>
        <xdr:cNvPr id="77" name="Rechteck: abgerundete Ecken 76">
          <a:hlinkClick xmlns:r="http://schemas.openxmlformats.org/officeDocument/2006/relationships" r:id="rId7"/>
          <a:extLst>
            <a:ext uri="{FF2B5EF4-FFF2-40B4-BE49-F238E27FC236}">
              <a16:creationId xmlns:a16="http://schemas.microsoft.com/office/drawing/2014/main" id="{00000000-0008-0000-0400-00004D000000}"/>
            </a:ext>
          </a:extLst>
        </xdr:cNvPr>
        <xdr:cNvSpPr/>
      </xdr:nvSpPr>
      <xdr:spPr>
        <a:xfrm>
          <a:off x="5286375"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133350</xdr:colOff>
      <xdr:row>3</xdr:row>
      <xdr:rowOff>57150</xdr:rowOff>
    </xdr:from>
    <xdr:to>
      <xdr:col>2</xdr:col>
      <xdr:colOff>1066800</xdr:colOff>
      <xdr:row>6</xdr:row>
      <xdr:rowOff>47625</xdr:rowOff>
    </xdr:to>
    <xdr:sp macro="" textlink="">
      <xdr:nvSpPr>
        <xdr:cNvPr id="78" name="Rechteck: abgerundete Ecken 77">
          <a:hlinkClick xmlns:r="http://schemas.openxmlformats.org/officeDocument/2006/relationships" r:id="rId8"/>
          <a:extLst>
            <a:ext uri="{FF2B5EF4-FFF2-40B4-BE49-F238E27FC236}">
              <a16:creationId xmlns:a16="http://schemas.microsoft.com/office/drawing/2014/main" id="{00000000-0008-0000-0400-00004E000000}"/>
            </a:ext>
          </a:extLst>
        </xdr:cNvPr>
        <xdr:cNvSpPr/>
      </xdr:nvSpPr>
      <xdr:spPr>
        <a:xfrm>
          <a:off x="133350"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514350</xdr:colOff>
      <xdr:row>0</xdr:row>
      <xdr:rowOff>57150</xdr:rowOff>
    </xdr:from>
    <xdr:to>
      <xdr:col>7</xdr:col>
      <xdr:colOff>2209800</xdr:colOff>
      <xdr:row>3</xdr:row>
      <xdr:rowOff>47625</xdr:rowOff>
    </xdr:to>
    <xdr:sp macro="" textlink="">
      <xdr:nvSpPr>
        <xdr:cNvPr id="79" name="Rechteck: abgerundete Ecken 78">
          <a:hlinkClick xmlns:r="http://schemas.openxmlformats.org/officeDocument/2006/relationships" r:id="rId9"/>
          <a:extLst>
            <a:ext uri="{FF2B5EF4-FFF2-40B4-BE49-F238E27FC236}">
              <a16:creationId xmlns:a16="http://schemas.microsoft.com/office/drawing/2014/main" id="{00000000-0008-0000-0400-00004F000000}"/>
            </a:ext>
          </a:extLst>
        </xdr:cNvPr>
        <xdr:cNvSpPr/>
      </xdr:nvSpPr>
      <xdr:spPr>
        <a:xfrm>
          <a:off x="7000875" y="57150"/>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2238375</xdr:colOff>
      <xdr:row>0</xdr:row>
      <xdr:rowOff>66675</xdr:rowOff>
    </xdr:from>
    <xdr:to>
      <xdr:col>9</xdr:col>
      <xdr:colOff>123825</xdr:colOff>
      <xdr:row>3</xdr:row>
      <xdr:rowOff>57150</xdr:rowOff>
    </xdr:to>
    <xdr:sp macro="" textlink="">
      <xdr:nvSpPr>
        <xdr:cNvPr id="80" name="Rechteck: abgerundete Ecken 79">
          <a:hlinkClick xmlns:r="http://schemas.openxmlformats.org/officeDocument/2006/relationships" r:id="rId10"/>
          <a:extLst>
            <a:ext uri="{FF2B5EF4-FFF2-40B4-BE49-F238E27FC236}">
              <a16:creationId xmlns:a16="http://schemas.microsoft.com/office/drawing/2014/main" id="{00000000-0008-0000-0400-000050000000}"/>
            </a:ext>
          </a:extLst>
        </xdr:cNvPr>
        <xdr:cNvSpPr/>
      </xdr:nvSpPr>
      <xdr:spPr>
        <a:xfrm>
          <a:off x="8724900" y="666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1085850</xdr:colOff>
      <xdr:row>3</xdr:row>
      <xdr:rowOff>57150</xdr:rowOff>
    </xdr:from>
    <xdr:to>
      <xdr:col>2</xdr:col>
      <xdr:colOff>2781300</xdr:colOff>
      <xdr:row>6</xdr:row>
      <xdr:rowOff>47625</xdr:rowOff>
    </xdr:to>
    <xdr:sp macro="" textlink="">
      <xdr:nvSpPr>
        <xdr:cNvPr id="81" name="Rechteck: abgerundete Ecken 80">
          <a:hlinkClick xmlns:r="http://schemas.openxmlformats.org/officeDocument/2006/relationships" r:id="rId11"/>
          <a:extLst>
            <a:ext uri="{FF2B5EF4-FFF2-40B4-BE49-F238E27FC236}">
              <a16:creationId xmlns:a16="http://schemas.microsoft.com/office/drawing/2014/main" id="{00000000-0008-0000-0400-000051000000}"/>
            </a:ext>
          </a:extLst>
        </xdr:cNvPr>
        <xdr:cNvSpPr/>
      </xdr:nvSpPr>
      <xdr:spPr>
        <a:xfrm>
          <a:off x="1847850"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2800350</xdr:colOff>
      <xdr:row>3</xdr:row>
      <xdr:rowOff>66675</xdr:rowOff>
    </xdr:from>
    <xdr:to>
      <xdr:col>4</xdr:col>
      <xdr:colOff>200025</xdr:colOff>
      <xdr:row>6</xdr:row>
      <xdr:rowOff>57150</xdr:rowOff>
    </xdr:to>
    <xdr:sp macro="" textlink="">
      <xdr:nvSpPr>
        <xdr:cNvPr id="82" name="Rechteck: abgerundete Ecken 81">
          <a:hlinkClick xmlns:r="http://schemas.openxmlformats.org/officeDocument/2006/relationships" r:id="rId12"/>
          <a:extLst>
            <a:ext uri="{FF2B5EF4-FFF2-40B4-BE49-F238E27FC236}">
              <a16:creationId xmlns:a16="http://schemas.microsoft.com/office/drawing/2014/main" id="{00000000-0008-0000-0400-000052000000}"/>
            </a:ext>
          </a:extLst>
        </xdr:cNvPr>
        <xdr:cNvSpPr/>
      </xdr:nvSpPr>
      <xdr:spPr>
        <a:xfrm>
          <a:off x="356235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228600</xdr:colOff>
      <xdr:row>3</xdr:row>
      <xdr:rowOff>66675</xdr:rowOff>
    </xdr:from>
    <xdr:to>
      <xdr:col>7</xdr:col>
      <xdr:colOff>495300</xdr:colOff>
      <xdr:row>6</xdr:row>
      <xdr:rowOff>57150</xdr:rowOff>
    </xdr:to>
    <xdr:sp macro="" textlink="">
      <xdr:nvSpPr>
        <xdr:cNvPr id="83" name="Rechteck: abgerundete Ecken 82">
          <a:hlinkClick xmlns:r="http://schemas.openxmlformats.org/officeDocument/2006/relationships" r:id="rId13"/>
          <a:extLst>
            <a:ext uri="{FF2B5EF4-FFF2-40B4-BE49-F238E27FC236}">
              <a16:creationId xmlns:a16="http://schemas.microsoft.com/office/drawing/2014/main" id="{00000000-0008-0000-0400-000053000000}"/>
            </a:ext>
          </a:extLst>
        </xdr:cNvPr>
        <xdr:cNvSpPr/>
      </xdr:nvSpPr>
      <xdr:spPr>
        <a:xfrm>
          <a:off x="5286375"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2228849</xdr:colOff>
      <xdr:row>3</xdr:row>
      <xdr:rowOff>85725</xdr:rowOff>
    </xdr:from>
    <xdr:to>
      <xdr:col>9</xdr:col>
      <xdr:colOff>142874</xdr:colOff>
      <xdr:row>6</xdr:row>
      <xdr:rowOff>76200</xdr:rowOff>
    </xdr:to>
    <xdr:sp macro="" textlink="">
      <xdr:nvSpPr>
        <xdr:cNvPr id="84" name="Rechteck: abgerundete Ecken 83">
          <a:hlinkClick xmlns:r="http://schemas.openxmlformats.org/officeDocument/2006/relationships" r:id="rId14"/>
          <a:extLst>
            <a:ext uri="{FF2B5EF4-FFF2-40B4-BE49-F238E27FC236}">
              <a16:creationId xmlns:a16="http://schemas.microsoft.com/office/drawing/2014/main" id="{00000000-0008-0000-0400-000054000000}"/>
            </a:ext>
          </a:extLst>
        </xdr:cNvPr>
        <xdr:cNvSpPr/>
      </xdr:nvSpPr>
      <xdr:spPr>
        <a:xfrm>
          <a:off x="8715374" y="657225"/>
          <a:ext cx="1724025"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514350</xdr:colOff>
      <xdr:row>3</xdr:row>
      <xdr:rowOff>76200</xdr:rowOff>
    </xdr:from>
    <xdr:to>
      <xdr:col>7</xdr:col>
      <xdr:colOff>2209800</xdr:colOff>
      <xdr:row>6</xdr:row>
      <xdr:rowOff>66675</xdr:rowOff>
    </xdr:to>
    <xdr:sp macro="" textlink="">
      <xdr:nvSpPr>
        <xdr:cNvPr id="86" name="Rechteck: abgerundete Ecken 85">
          <a:hlinkClick xmlns:r="http://schemas.openxmlformats.org/officeDocument/2006/relationships" r:id="rId15"/>
          <a:extLst>
            <a:ext uri="{FF2B5EF4-FFF2-40B4-BE49-F238E27FC236}">
              <a16:creationId xmlns:a16="http://schemas.microsoft.com/office/drawing/2014/main" id="{00000000-0008-0000-0400-000056000000}"/>
            </a:ext>
          </a:extLst>
        </xdr:cNvPr>
        <xdr:cNvSpPr/>
      </xdr:nvSpPr>
      <xdr:spPr>
        <a:xfrm>
          <a:off x="7000875" y="6477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p>
      </xdr:txBody>
    </xdr:sp>
    <xdr:clientData/>
  </xdr:twoCellAnchor>
  <xdr:twoCellAnchor>
    <xdr:from>
      <xdr:col>2</xdr:col>
      <xdr:colOff>2809875</xdr:colOff>
      <xdr:row>0</xdr:row>
      <xdr:rowOff>57150</xdr:rowOff>
    </xdr:from>
    <xdr:to>
      <xdr:col>4</xdr:col>
      <xdr:colOff>202571</xdr:colOff>
      <xdr:row>3</xdr:row>
      <xdr:rowOff>26691</xdr:rowOff>
    </xdr:to>
    <xdr:sp macro="" textlink="">
      <xdr:nvSpPr>
        <xdr:cNvPr id="85" name="Rechteck: abgerundete Ecken 84">
          <a:hlinkClick xmlns:r="http://schemas.openxmlformats.org/officeDocument/2006/relationships" r:id="rId16"/>
          <a:extLst>
            <a:ext uri="{FF2B5EF4-FFF2-40B4-BE49-F238E27FC236}">
              <a16:creationId xmlns:a16="http://schemas.microsoft.com/office/drawing/2014/main" id="{00000000-0008-0000-0400-000055000000}"/>
            </a:ext>
          </a:extLst>
        </xdr:cNvPr>
        <xdr:cNvSpPr/>
      </xdr:nvSpPr>
      <xdr:spPr>
        <a:xfrm>
          <a:off x="3571875" y="57150"/>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352425</xdr:rowOff>
        </xdr:from>
        <xdr:to>
          <xdr:col>3</xdr:col>
          <xdr:colOff>333375</xdr:colOff>
          <xdr:row>29</xdr:row>
          <xdr:rowOff>533400</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352425</xdr:rowOff>
        </xdr:from>
        <xdr:to>
          <xdr:col>4</xdr:col>
          <xdr:colOff>333375</xdr:colOff>
          <xdr:row>29</xdr:row>
          <xdr:rowOff>533400</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352425</xdr:rowOff>
        </xdr:from>
        <xdr:to>
          <xdr:col>5</xdr:col>
          <xdr:colOff>333375</xdr:colOff>
          <xdr:row>29</xdr:row>
          <xdr:rowOff>533400</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352425</xdr:rowOff>
        </xdr:from>
        <xdr:to>
          <xdr:col>6</xdr:col>
          <xdr:colOff>333375</xdr:colOff>
          <xdr:row>29</xdr:row>
          <xdr:rowOff>533400</xdr:rowOff>
        </xdr:to>
        <xdr:sp macro="" textlink="">
          <xdr:nvSpPr>
            <xdr:cNvPr id="19467" name="Option Button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342900</xdr:rowOff>
        </xdr:from>
        <xdr:to>
          <xdr:col>3</xdr:col>
          <xdr:colOff>333375</xdr:colOff>
          <xdr:row>27</xdr:row>
          <xdr:rowOff>523875</xdr:rowOff>
        </xdr:to>
        <xdr:sp macro="" textlink="">
          <xdr:nvSpPr>
            <xdr:cNvPr id="19498" name="Option Button 42" hidden="1">
              <a:extLst>
                <a:ext uri="{63B3BB69-23CF-44E3-9099-C40C66FF867C}">
                  <a14:compatExt spid="_x0000_s19498"/>
                </a:ext>
                <a:ext uri="{FF2B5EF4-FFF2-40B4-BE49-F238E27FC236}">
                  <a16:creationId xmlns:a16="http://schemas.microsoft.com/office/drawing/2014/main" id="{00000000-0008-0000-05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342900</xdr:rowOff>
        </xdr:from>
        <xdr:to>
          <xdr:col>4</xdr:col>
          <xdr:colOff>333375</xdr:colOff>
          <xdr:row>27</xdr:row>
          <xdr:rowOff>523875</xdr:rowOff>
        </xdr:to>
        <xdr:sp macro="" textlink="">
          <xdr:nvSpPr>
            <xdr:cNvPr id="19499" name="Option Button 43" hidden="1">
              <a:extLst>
                <a:ext uri="{63B3BB69-23CF-44E3-9099-C40C66FF867C}">
                  <a14:compatExt spid="_x0000_s19499"/>
                </a:ext>
                <a:ext uri="{FF2B5EF4-FFF2-40B4-BE49-F238E27FC236}">
                  <a16:creationId xmlns:a16="http://schemas.microsoft.com/office/drawing/2014/main" id="{00000000-0008-0000-05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342900</xdr:rowOff>
        </xdr:from>
        <xdr:to>
          <xdr:col>5</xdr:col>
          <xdr:colOff>333375</xdr:colOff>
          <xdr:row>27</xdr:row>
          <xdr:rowOff>523875</xdr:rowOff>
        </xdr:to>
        <xdr:sp macro="" textlink="">
          <xdr:nvSpPr>
            <xdr:cNvPr id="19501" name="Option Button 45" hidden="1">
              <a:extLst>
                <a:ext uri="{63B3BB69-23CF-44E3-9099-C40C66FF867C}">
                  <a14:compatExt spid="_x0000_s19501"/>
                </a:ext>
                <a:ext uri="{FF2B5EF4-FFF2-40B4-BE49-F238E27FC236}">
                  <a16:creationId xmlns:a16="http://schemas.microsoft.com/office/drawing/2014/main" id="{00000000-0008-0000-05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342900</xdr:rowOff>
        </xdr:from>
        <xdr:to>
          <xdr:col>6</xdr:col>
          <xdr:colOff>333375</xdr:colOff>
          <xdr:row>27</xdr:row>
          <xdr:rowOff>523875</xdr:rowOff>
        </xdr:to>
        <xdr:sp macro="" textlink="">
          <xdr:nvSpPr>
            <xdr:cNvPr id="19502" name="Option Button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19503" name="Group Box 47" hidden="1">
              <a:extLst>
                <a:ext uri="{63B3BB69-23CF-44E3-9099-C40C66FF867C}">
                  <a14:compatExt spid="_x0000_s19503"/>
                </a:ext>
                <a:ext uri="{FF2B5EF4-FFF2-40B4-BE49-F238E27FC236}">
                  <a16:creationId xmlns:a16="http://schemas.microsoft.com/office/drawing/2014/main" id="{00000000-0008-0000-0500-00002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19504" name="Group Box 48" hidden="1">
              <a:extLst>
                <a:ext uri="{63B3BB69-23CF-44E3-9099-C40C66FF867C}">
                  <a14:compatExt spid="_x0000_s19504"/>
                </a:ext>
                <a:ext uri="{FF2B5EF4-FFF2-40B4-BE49-F238E27FC236}">
                  <a16:creationId xmlns:a16="http://schemas.microsoft.com/office/drawing/2014/main" id="{00000000-0008-0000-0500-00003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828675</xdr:rowOff>
        </xdr:from>
        <xdr:to>
          <xdr:col>7</xdr:col>
          <xdr:colOff>0</xdr:colOff>
          <xdr:row>30</xdr:row>
          <xdr:rowOff>0</xdr:rowOff>
        </xdr:to>
        <xdr:sp macro="" textlink="">
          <xdr:nvSpPr>
            <xdr:cNvPr id="19505" name="Group Box 49" hidden="1">
              <a:extLst>
                <a:ext uri="{63B3BB69-23CF-44E3-9099-C40C66FF867C}">
                  <a14:compatExt spid="_x0000_s19505"/>
                </a:ext>
                <a:ext uri="{FF2B5EF4-FFF2-40B4-BE49-F238E27FC236}">
                  <a16:creationId xmlns:a16="http://schemas.microsoft.com/office/drawing/2014/main" id="{00000000-0008-0000-0500-00003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19506" name="Option Button 50" hidden="1">
              <a:extLst>
                <a:ext uri="{63B3BB69-23CF-44E3-9099-C40C66FF867C}">
                  <a14:compatExt spid="_x0000_s19506"/>
                </a:ext>
                <a:ext uri="{FF2B5EF4-FFF2-40B4-BE49-F238E27FC236}">
                  <a16:creationId xmlns:a16="http://schemas.microsoft.com/office/drawing/2014/main" id="{00000000-0008-0000-05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19508" name="Option Button 52" hidden="1">
              <a:extLst>
                <a:ext uri="{63B3BB69-23CF-44E3-9099-C40C66FF867C}">
                  <a14:compatExt spid="_x0000_s19508"/>
                </a:ext>
                <a:ext uri="{FF2B5EF4-FFF2-40B4-BE49-F238E27FC236}">
                  <a16:creationId xmlns:a16="http://schemas.microsoft.com/office/drawing/2014/main" id="{00000000-0008-0000-05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5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19510" name="Group Box 54" hidden="1">
              <a:extLst>
                <a:ext uri="{63B3BB69-23CF-44E3-9099-C40C66FF867C}">
                  <a14:compatExt spid="_x0000_s19510"/>
                </a:ext>
                <a:ext uri="{FF2B5EF4-FFF2-40B4-BE49-F238E27FC236}">
                  <a16:creationId xmlns:a16="http://schemas.microsoft.com/office/drawing/2014/main" id="{00000000-0008-0000-0500-00003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7</xdr:col>
          <xdr:colOff>0</xdr:colOff>
          <xdr:row>31</xdr:row>
          <xdr:rowOff>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5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333375</xdr:rowOff>
        </xdr:from>
        <xdr:to>
          <xdr:col>3</xdr:col>
          <xdr:colOff>333375</xdr:colOff>
          <xdr:row>30</xdr:row>
          <xdr:rowOff>504825</xdr:rowOff>
        </xdr:to>
        <xdr:sp macro="" textlink="">
          <xdr:nvSpPr>
            <xdr:cNvPr id="19519" name="Option Button 63" hidden="1">
              <a:extLst>
                <a:ext uri="{63B3BB69-23CF-44E3-9099-C40C66FF867C}">
                  <a14:compatExt spid="_x0000_s19519"/>
                </a:ext>
                <a:ext uri="{FF2B5EF4-FFF2-40B4-BE49-F238E27FC236}">
                  <a16:creationId xmlns:a16="http://schemas.microsoft.com/office/drawing/2014/main" id="{00000000-0008-0000-05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333375</xdr:rowOff>
        </xdr:from>
        <xdr:to>
          <xdr:col>4</xdr:col>
          <xdr:colOff>333375</xdr:colOff>
          <xdr:row>30</xdr:row>
          <xdr:rowOff>504825</xdr:rowOff>
        </xdr:to>
        <xdr:sp macro="" textlink="">
          <xdr:nvSpPr>
            <xdr:cNvPr id="19520" name="Option Button 64" hidden="1">
              <a:extLst>
                <a:ext uri="{63B3BB69-23CF-44E3-9099-C40C66FF867C}">
                  <a14:compatExt spid="_x0000_s19520"/>
                </a:ext>
                <a:ext uri="{FF2B5EF4-FFF2-40B4-BE49-F238E27FC236}">
                  <a16:creationId xmlns:a16="http://schemas.microsoft.com/office/drawing/2014/main" id="{00000000-0008-0000-05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333375</xdr:rowOff>
        </xdr:from>
        <xdr:to>
          <xdr:col>5</xdr:col>
          <xdr:colOff>333375</xdr:colOff>
          <xdr:row>30</xdr:row>
          <xdr:rowOff>504825</xdr:rowOff>
        </xdr:to>
        <xdr:sp macro="" textlink="">
          <xdr:nvSpPr>
            <xdr:cNvPr id="19522" name="Option Button 66" hidden="1">
              <a:extLst>
                <a:ext uri="{63B3BB69-23CF-44E3-9099-C40C66FF867C}">
                  <a14:compatExt spid="_x0000_s19522"/>
                </a:ext>
                <a:ext uri="{FF2B5EF4-FFF2-40B4-BE49-F238E27FC236}">
                  <a16:creationId xmlns:a16="http://schemas.microsoft.com/office/drawing/2014/main" id="{00000000-0008-0000-05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333375</xdr:rowOff>
        </xdr:from>
        <xdr:to>
          <xdr:col>6</xdr:col>
          <xdr:colOff>333375</xdr:colOff>
          <xdr:row>30</xdr:row>
          <xdr:rowOff>504825</xdr:rowOff>
        </xdr:to>
        <xdr:sp macro="" textlink="">
          <xdr:nvSpPr>
            <xdr:cNvPr id="19523" name="Option Button 67" hidden="1">
              <a:extLst>
                <a:ext uri="{63B3BB69-23CF-44E3-9099-C40C66FF867C}">
                  <a14:compatExt spid="_x0000_s19523"/>
                </a:ext>
                <a:ext uri="{FF2B5EF4-FFF2-40B4-BE49-F238E27FC236}">
                  <a16:creationId xmlns:a16="http://schemas.microsoft.com/office/drawing/2014/main" id="{00000000-0008-0000-05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352425</xdr:rowOff>
        </xdr:from>
        <xdr:to>
          <xdr:col>3</xdr:col>
          <xdr:colOff>333375</xdr:colOff>
          <xdr:row>25</xdr:row>
          <xdr:rowOff>533400</xdr:rowOff>
        </xdr:to>
        <xdr:sp macro="" textlink="">
          <xdr:nvSpPr>
            <xdr:cNvPr id="19538" name="Option Button 82" hidden="1">
              <a:extLst>
                <a:ext uri="{63B3BB69-23CF-44E3-9099-C40C66FF867C}">
                  <a14:compatExt spid="_x0000_s19538"/>
                </a:ext>
                <a:ext uri="{FF2B5EF4-FFF2-40B4-BE49-F238E27FC236}">
                  <a16:creationId xmlns:a16="http://schemas.microsoft.com/office/drawing/2014/main" id="{00000000-0008-0000-05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352425</xdr:rowOff>
        </xdr:from>
        <xdr:to>
          <xdr:col>4</xdr:col>
          <xdr:colOff>333375</xdr:colOff>
          <xdr:row>25</xdr:row>
          <xdr:rowOff>533400</xdr:rowOff>
        </xdr:to>
        <xdr:sp macro="" textlink="">
          <xdr:nvSpPr>
            <xdr:cNvPr id="19539" name="Option Button 83" hidden="1">
              <a:extLst>
                <a:ext uri="{63B3BB69-23CF-44E3-9099-C40C66FF867C}">
                  <a14:compatExt spid="_x0000_s19539"/>
                </a:ext>
                <a:ext uri="{FF2B5EF4-FFF2-40B4-BE49-F238E27FC236}">
                  <a16:creationId xmlns:a16="http://schemas.microsoft.com/office/drawing/2014/main" id="{00000000-0008-0000-05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352425</xdr:rowOff>
        </xdr:from>
        <xdr:to>
          <xdr:col>5</xdr:col>
          <xdr:colOff>333375</xdr:colOff>
          <xdr:row>25</xdr:row>
          <xdr:rowOff>533400</xdr:rowOff>
        </xdr:to>
        <xdr:sp macro="" textlink="">
          <xdr:nvSpPr>
            <xdr:cNvPr id="19541" name="Option Button 85" hidden="1">
              <a:extLst>
                <a:ext uri="{63B3BB69-23CF-44E3-9099-C40C66FF867C}">
                  <a14:compatExt spid="_x0000_s19541"/>
                </a:ext>
                <a:ext uri="{FF2B5EF4-FFF2-40B4-BE49-F238E27FC236}">
                  <a16:creationId xmlns:a16="http://schemas.microsoft.com/office/drawing/2014/main" id="{00000000-0008-0000-05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352425</xdr:rowOff>
        </xdr:from>
        <xdr:to>
          <xdr:col>6</xdr:col>
          <xdr:colOff>333375</xdr:colOff>
          <xdr:row>25</xdr:row>
          <xdr:rowOff>533400</xdr:rowOff>
        </xdr:to>
        <xdr:sp macro="" textlink="">
          <xdr:nvSpPr>
            <xdr:cNvPr id="19542" name="Option Button 86" hidden="1">
              <a:extLst>
                <a:ext uri="{63B3BB69-23CF-44E3-9099-C40C66FF867C}">
                  <a14:compatExt spid="_x0000_s19542"/>
                </a:ext>
                <a:ext uri="{FF2B5EF4-FFF2-40B4-BE49-F238E27FC236}">
                  <a16:creationId xmlns:a16="http://schemas.microsoft.com/office/drawing/2014/main" id="{00000000-0008-0000-05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352425</xdr:rowOff>
        </xdr:from>
        <xdr:to>
          <xdr:col>3</xdr:col>
          <xdr:colOff>333375</xdr:colOff>
          <xdr:row>24</xdr:row>
          <xdr:rowOff>533400</xdr:rowOff>
        </xdr:to>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5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352425</xdr:rowOff>
        </xdr:from>
        <xdr:to>
          <xdr:col>4</xdr:col>
          <xdr:colOff>333375</xdr:colOff>
          <xdr:row>24</xdr:row>
          <xdr:rowOff>533400</xdr:rowOff>
        </xdr:to>
        <xdr:sp macro="" textlink="">
          <xdr:nvSpPr>
            <xdr:cNvPr id="19549" name="Option Button 93" hidden="1">
              <a:extLst>
                <a:ext uri="{63B3BB69-23CF-44E3-9099-C40C66FF867C}">
                  <a14:compatExt spid="_x0000_s19549"/>
                </a:ext>
                <a:ext uri="{FF2B5EF4-FFF2-40B4-BE49-F238E27FC236}">
                  <a16:creationId xmlns:a16="http://schemas.microsoft.com/office/drawing/2014/main" id="{00000000-0008-0000-05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352425</xdr:rowOff>
        </xdr:from>
        <xdr:to>
          <xdr:col>5</xdr:col>
          <xdr:colOff>333375</xdr:colOff>
          <xdr:row>24</xdr:row>
          <xdr:rowOff>533400</xdr:rowOff>
        </xdr:to>
        <xdr:sp macro="" textlink="">
          <xdr:nvSpPr>
            <xdr:cNvPr id="19551" name="Option Button 95" hidden="1">
              <a:extLst>
                <a:ext uri="{63B3BB69-23CF-44E3-9099-C40C66FF867C}">
                  <a14:compatExt spid="_x0000_s19551"/>
                </a:ext>
                <a:ext uri="{FF2B5EF4-FFF2-40B4-BE49-F238E27FC236}">
                  <a16:creationId xmlns:a16="http://schemas.microsoft.com/office/drawing/2014/main" id="{00000000-0008-0000-05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352425</xdr:rowOff>
        </xdr:from>
        <xdr:to>
          <xdr:col>6</xdr:col>
          <xdr:colOff>333375</xdr:colOff>
          <xdr:row>24</xdr:row>
          <xdr:rowOff>533400</xdr:rowOff>
        </xdr:to>
        <xdr:sp macro="" textlink="">
          <xdr:nvSpPr>
            <xdr:cNvPr id="19552" name="Option Button 96" hidden="1">
              <a:extLst>
                <a:ext uri="{63B3BB69-23CF-44E3-9099-C40C66FF867C}">
                  <a14:compatExt spid="_x0000_s19552"/>
                </a:ext>
                <a:ext uri="{FF2B5EF4-FFF2-40B4-BE49-F238E27FC236}">
                  <a16:creationId xmlns:a16="http://schemas.microsoft.com/office/drawing/2014/main" id="{00000000-0008-0000-05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19558" name="Option Button 102" hidden="1">
              <a:extLst>
                <a:ext uri="{63B3BB69-23CF-44E3-9099-C40C66FF867C}">
                  <a14:compatExt spid="_x0000_s19558"/>
                </a:ext>
                <a:ext uri="{FF2B5EF4-FFF2-40B4-BE49-F238E27FC236}">
                  <a16:creationId xmlns:a16="http://schemas.microsoft.com/office/drawing/2014/main" id="{00000000-0008-0000-05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19559" name="Option Button 103" hidden="1">
              <a:extLst>
                <a:ext uri="{63B3BB69-23CF-44E3-9099-C40C66FF867C}">
                  <a14:compatExt spid="_x0000_s19559"/>
                </a:ext>
                <a:ext uri="{FF2B5EF4-FFF2-40B4-BE49-F238E27FC236}">
                  <a16:creationId xmlns:a16="http://schemas.microsoft.com/office/drawing/2014/main" id="{00000000-0008-0000-05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19561" name="Option Button 105" hidden="1">
              <a:extLst>
                <a:ext uri="{63B3BB69-23CF-44E3-9099-C40C66FF867C}">
                  <a14:compatExt spid="_x0000_s19561"/>
                </a:ext>
                <a:ext uri="{FF2B5EF4-FFF2-40B4-BE49-F238E27FC236}">
                  <a16:creationId xmlns:a16="http://schemas.microsoft.com/office/drawing/2014/main" id="{00000000-0008-0000-05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19562" name="Option Button 106" hidden="1">
              <a:extLst>
                <a:ext uri="{63B3BB69-23CF-44E3-9099-C40C66FF867C}">
                  <a14:compatExt spid="_x0000_s19562"/>
                </a:ext>
                <a:ext uri="{FF2B5EF4-FFF2-40B4-BE49-F238E27FC236}">
                  <a16:creationId xmlns:a16="http://schemas.microsoft.com/office/drawing/2014/main" id="{00000000-0008-0000-05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1143000</xdr:rowOff>
        </xdr:from>
        <xdr:to>
          <xdr:col>7</xdr:col>
          <xdr:colOff>0</xdr:colOff>
          <xdr:row>24</xdr:row>
          <xdr:rowOff>0</xdr:rowOff>
        </xdr:to>
        <xdr:sp macro="" textlink="">
          <xdr:nvSpPr>
            <xdr:cNvPr id="19563" name="Group Box 107" hidden="1">
              <a:extLst>
                <a:ext uri="{63B3BB69-23CF-44E3-9099-C40C66FF867C}">
                  <a14:compatExt spid="_x0000_s19563"/>
                </a:ext>
                <a:ext uri="{FF2B5EF4-FFF2-40B4-BE49-F238E27FC236}">
                  <a16:creationId xmlns:a16="http://schemas.microsoft.com/office/drawing/2014/main" id="{00000000-0008-0000-0500-00006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19565" name="Group Box 109" hidden="1">
              <a:extLst>
                <a:ext uri="{63B3BB69-23CF-44E3-9099-C40C66FF867C}">
                  <a14:compatExt spid="_x0000_s19565"/>
                </a:ext>
                <a:ext uri="{FF2B5EF4-FFF2-40B4-BE49-F238E27FC236}">
                  <a16:creationId xmlns:a16="http://schemas.microsoft.com/office/drawing/2014/main" id="{00000000-0008-0000-0500-00006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19567" name="Group Box 111" hidden="1">
              <a:extLst>
                <a:ext uri="{63B3BB69-23CF-44E3-9099-C40C66FF867C}">
                  <a14:compatExt spid="_x0000_s19567"/>
                </a:ext>
                <a:ext uri="{FF2B5EF4-FFF2-40B4-BE49-F238E27FC236}">
                  <a16:creationId xmlns:a16="http://schemas.microsoft.com/office/drawing/2014/main" id="{00000000-0008-0000-0500-00006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295275</xdr:colOff>
      <xdr:row>11</xdr:row>
      <xdr:rowOff>95250</xdr:rowOff>
    </xdr:from>
    <xdr:to>
      <xdr:col>2</xdr:col>
      <xdr:colOff>1123950</xdr:colOff>
      <xdr:row>17</xdr:row>
      <xdr:rowOff>135670</xdr:rowOff>
    </xdr:to>
    <xdr:pic>
      <xdr:nvPicPr>
        <xdr:cNvPr id="77" name="Grafik 76" descr="Fahrrad, Piktogramm">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2925" y="828675"/>
          <a:ext cx="1343025" cy="1183420"/>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xdr:colOff>
      <xdr:row>8</xdr:row>
      <xdr:rowOff>47625</xdr:rowOff>
    </xdr:from>
    <xdr:to>
      <xdr:col>8</xdr:col>
      <xdr:colOff>733425</xdr:colOff>
      <xdr:row>16</xdr:row>
      <xdr:rowOff>47626</xdr:rowOff>
    </xdr:to>
    <xdr:graphicFrame macro="">
      <xdr:nvGraphicFramePr>
        <xdr:cNvPr id="78" name="Diagramm 77">
          <a:extLst>
            <a:ext uri="{FF2B5EF4-FFF2-40B4-BE49-F238E27FC236}">
              <a16:creationId xmlns:a16="http://schemas.microsoft.com/office/drawing/2014/main" id="{00000000-0008-0000-05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257175</xdr:colOff>
      <xdr:row>18</xdr:row>
      <xdr:rowOff>85725</xdr:rowOff>
    </xdr:from>
    <xdr:to>
      <xdr:col>2</xdr:col>
      <xdr:colOff>1162050</xdr:colOff>
      <xdr:row>21</xdr:row>
      <xdr:rowOff>134426</xdr:rowOff>
    </xdr:to>
    <xdr:pic>
      <xdr:nvPicPr>
        <xdr:cNvPr id="75" name="Grafik 74">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4825" y="2152650"/>
          <a:ext cx="1419225" cy="620201"/>
        </a:xfrm>
        <a:prstGeom prst="rect">
          <a:avLst/>
        </a:prstGeom>
      </xdr:spPr>
    </xdr:pic>
    <xdr:clientData/>
  </xdr:twoCellAnchor>
  <xdr:twoCellAnchor editAs="oneCell">
    <xdr:from>
      <xdr:col>2</xdr:col>
      <xdr:colOff>3597275</xdr:colOff>
      <xdr:row>21</xdr:row>
      <xdr:rowOff>184150</xdr:rowOff>
    </xdr:from>
    <xdr:to>
      <xdr:col>3</xdr:col>
      <xdr:colOff>25522</xdr:colOff>
      <xdr:row>22</xdr:row>
      <xdr:rowOff>237269</xdr:rowOff>
    </xdr:to>
    <xdr:pic>
      <xdr:nvPicPr>
        <xdr:cNvPr id="54" name="Grafik 53">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9275" y="2822575"/>
          <a:ext cx="254122" cy="243619"/>
        </a:xfrm>
        <a:prstGeom prst="rect">
          <a:avLst/>
        </a:prstGeom>
      </xdr:spPr>
    </xdr:pic>
    <xdr:clientData/>
  </xdr:twoCellAnchor>
  <xdr:twoCellAnchor>
    <xdr:from>
      <xdr:col>0</xdr:col>
      <xdr:colOff>161925</xdr:colOff>
      <xdr:row>0</xdr:row>
      <xdr:rowOff>38100</xdr:rowOff>
    </xdr:from>
    <xdr:to>
      <xdr:col>2</xdr:col>
      <xdr:colOff>1095375</xdr:colOff>
      <xdr:row>3</xdr:row>
      <xdr:rowOff>28575</xdr:rowOff>
    </xdr:to>
    <xdr:sp macro="" textlink="">
      <xdr:nvSpPr>
        <xdr:cNvPr id="55" name="Rechteck: abgerundete Ecken 54">
          <a:hlinkClick xmlns:r="http://schemas.openxmlformats.org/officeDocument/2006/relationships" r:id="rId5"/>
          <a:extLst>
            <a:ext uri="{FF2B5EF4-FFF2-40B4-BE49-F238E27FC236}">
              <a16:creationId xmlns:a16="http://schemas.microsoft.com/office/drawing/2014/main" id="{00000000-0008-0000-0500-000037000000}"/>
            </a:ext>
          </a:extLst>
        </xdr:cNvPr>
        <xdr:cNvSpPr/>
      </xdr:nvSpPr>
      <xdr:spPr>
        <a:xfrm>
          <a:off x="161925"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1123950</xdr:colOff>
      <xdr:row>0</xdr:row>
      <xdr:rowOff>47625</xdr:rowOff>
    </xdr:from>
    <xdr:to>
      <xdr:col>2</xdr:col>
      <xdr:colOff>2819400</xdr:colOff>
      <xdr:row>3</xdr:row>
      <xdr:rowOff>38100</xdr:rowOff>
    </xdr:to>
    <xdr:sp macro="" textlink="">
      <xdr:nvSpPr>
        <xdr:cNvPr id="56" name="Rechteck: abgerundete Ecken 55">
          <a:hlinkClick xmlns:r="http://schemas.openxmlformats.org/officeDocument/2006/relationships" r:id="rId6"/>
          <a:extLst>
            <a:ext uri="{FF2B5EF4-FFF2-40B4-BE49-F238E27FC236}">
              <a16:creationId xmlns:a16="http://schemas.microsoft.com/office/drawing/2014/main" id="{00000000-0008-0000-0500-000038000000}"/>
            </a:ext>
          </a:extLst>
        </xdr:cNvPr>
        <xdr:cNvSpPr/>
      </xdr:nvSpPr>
      <xdr:spPr>
        <a:xfrm>
          <a:off x="188595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257175</xdr:colOff>
      <xdr:row>0</xdr:row>
      <xdr:rowOff>57150</xdr:rowOff>
    </xdr:from>
    <xdr:to>
      <xdr:col>7</xdr:col>
      <xdr:colOff>523875</xdr:colOff>
      <xdr:row>3</xdr:row>
      <xdr:rowOff>47625</xdr:rowOff>
    </xdr:to>
    <xdr:sp macro="" textlink="">
      <xdr:nvSpPr>
        <xdr:cNvPr id="57" name="Rechteck: abgerundete Ecken 56">
          <a:hlinkClick xmlns:r="http://schemas.openxmlformats.org/officeDocument/2006/relationships" r:id="rId7"/>
          <a:extLst>
            <a:ext uri="{FF2B5EF4-FFF2-40B4-BE49-F238E27FC236}">
              <a16:creationId xmlns:a16="http://schemas.microsoft.com/office/drawing/2014/main" id="{00000000-0008-0000-0500-000039000000}"/>
            </a:ext>
          </a:extLst>
        </xdr:cNvPr>
        <xdr:cNvSpPr/>
      </xdr:nvSpPr>
      <xdr:spPr>
        <a:xfrm>
          <a:off x="5314950" y="571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171450</xdr:colOff>
      <xdr:row>3</xdr:row>
      <xdr:rowOff>66675</xdr:rowOff>
    </xdr:from>
    <xdr:to>
      <xdr:col>2</xdr:col>
      <xdr:colOff>1104900</xdr:colOff>
      <xdr:row>6</xdr:row>
      <xdr:rowOff>57150</xdr:rowOff>
    </xdr:to>
    <xdr:sp macro="" textlink="">
      <xdr:nvSpPr>
        <xdr:cNvPr id="58" name="Rechteck: abgerundete Ecken 57">
          <a:hlinkClick xmlns:r="http://schemas.openxmlformats.org/officeDocument/2006/relationships" r:id="rId8"/>
          <a:extLst>
            <a:ext uri="{FF2B5EF4-FFF2-40B4-BE49-F238E27FC236}">
              <a16:creationId xmlns:a16="http://schemas.microsoft.com/office/drawing/2014/main" id="{00000000-0008-0000-0500-00003A000000}"/>
            </a:ext>
          </a:extLst>
        </xdr:cNvPr>
        <xdr:cNvSpPr/>
      </xdr:nvSpPr>
      <xdr:spPr>
        <a:xfrm>
          <a:off x="17145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542925</xdr:colOff>
      <xdr:row>0</xdr:row>
      <xdr:rowOff>57150</xdr:rowOff>
    </xdr:from>
    <xdr:to>
      <xdr:col>7</xdr:col>
      <xdr:colOff>2238375</xdr:colOff>
      <xdr:row>3</xdr:row>
      <xdr:rowOff>47625</xdr:rowOff>
    </xdr:to>
    <xdr:sp macro="" textlink="">
      <xdr:nvSpPr>
        <xdr:cNvPr id="59" name="Rechteck: abgerundete Ecken 58">
          <a:hlinkClick xmlns:r="http://schemas.openxmlformats.org/officeDocument/2006/relationships" r:id="rId9"/>
          <a:extLst>
            <a:ext uri="{FF2B5EF4-FFF2-40B4-BE49-F238E27FC236}">
              <a16:creationId xmlns:a16="http://schemas.microsoft.com/office/drawing/2014/main" id="{00000000-0008-0000-0500-00003B000000}"/>
            </a:ext>
          </a:extLst>
        </xdr:cNvPr>
        <xdr:cNvSpPr/>
      </xdr:nvSpPr>
      <xdr:spPr>
        <a:xfrm>
          <a:off x="7029450" y="571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2266950</xdr:colOff>
      <xdr:row>0</xdr:row>
      <xdr:rowOff>57150</xdr:rowOff>
    </xdr:from>
    <xdr:to>
      <xdr:col>9</xdr:col>
      <xdr:colOff>152400</xdr:colOff>
      <xdr:row>3</xdr:row>
      <xdr:rowOff>47625</xdr:rowOff>
    </xdr:to>
    <xdr:sp macro="" textlink="">
      <xdr:nvSpPr>
        <xdr:cNvPr id="60" name="Rechteck: abgerundete Ecken 59">
          <a:hlinkClick xmlns:r="http://schemas.openxmlformats.org/officeDocument/2006/relationships" r:id="rId10"/>
          <a:extLst>
            <a:ext uri="{FF2B5EF4-FFF2-40B4-BE49-F238E27FC236}">
              <a16:creationId xmlns:a16="http://schemas.microsoft.com/office/drawing/2014/main" id="{00000000-0008-0000-0500-00003C000000}"/>
            </a:ext>
          </a:extLst>
        </xdr:cNvPr>
        <xdr:cNvSpPr/>
      </xdr:nvSpPr>
      <xdr:spPr>
        <a:xfrm>
          <a:off x="8753475" y="57150"/>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1123950</xdr:colOff>
      <xdr:row>3</xdr:row>
      <xdr:rowOff>66675</xdr:rowOff>
    </xdr:from>
    <xdr:to>
      <xdr:col>2</xdr:col>
      <xdr:colOff>2819400</xdr:colOff>
      <xdr:row>6</xdr:row>
      <xdr:rowOff>57150</xdr:rowOff>
    </xdr:to>
    <xdr:sp macro="" textlink="">
      <xdr:nvSpPr>
        <xdr:cNvPr id="61" name="Rechteck: abgerundete Ecken 60">
          <a:hlinkClick xmlns:r="http://schemas.openxmlformats.org/officeDocument/2006/relationships" r:id="rId11"/>
          <a:extLst>
            <a:ext uri="{FF2B5EF4-FFF2-40B4-BE49-F238E27FC236}">
              <a16:creationId xmlns:a16="http://schemas.microsoft.com/office/drawing/2014/main" id="{00000000-0008-0000-0500-00003D000000}"/>
            </a:ext>
          </a:extLst>
        </xdr:cNvPr>
        <xdr:cNvSpPr/>
      </xdr:nvSpPr>
      <xdr:spPr>
        <a:xfrm>
          <a:off x="188595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p>
        <a:p>
          <a:pPr algn="ctr"/>
          <a:endParaRPr lang="de-DE" b="1">
            <a:solidFill>
              <a:sysClr val="windowText" lastClr="000000"/>
            </a:solidFill>
            <a:effectLst/>
          </a:endParaRPr>
        </a:p>
      </xdr:txBody>
    </xdr:sp>
    <xdr:clientData/>
  </xdr:twoCellAnchor>
  <xdr:twoCellAnchor>
    <xdr:from>
      <xdr:col>2</xdr:col>
      <xdr:colOff>2838450</xdr:colOff>
      <xdr:row>3</xdr:row>
      <xdr:rowOff>66675</xdr:rowOff>
    </xdr:from>
    <xdr:to>
      <xdr:col>4</xdr:col>
      <xdr:colOff>238125</xdr:colOff>
      <xdr:row>6</xdr:row>
      <xdr:rowOff>57150</xdr:rowOff>
    </xdr:to>
    <xdr:sp macro="" textlink="">
      <xdr:nvSpPr>
        <xdr:cNvPr id="62" name="Rechteck: abgerundete Ecken 61">
          <a:hlinkClick xmlns:r="http://schemas.openxmlformats.org/officeDocument/2006/relationships" r:id="rId12"/>
          <a:extLst>
            <a:ext uri="{FF2B5EF4-FFF2-40B4-BE49-F238E27FC236}">
              <a16:creationId xmlns:a16="http://schemas.microsoft.com/office/drawing/2014/main" id="{00000000-0008-0000-0500-00003E000000}"/>
            </a:ext>
          </a:extLst>
        </xdr:cNvPr>
        <xdr:cNvSpPr/>
      </xdr:nvSpPr>
      <xdr:spPr>
        <a:xfrm>
          <a:off x="360045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257175</xdr:colOff>
      <xdr:row>3</xdr:row>
      <xdr:rowOff>76200</xdr:rowOff>
    </xdr:from>
    <xdr:to>
      <xdr:col>7</xdr:col>
      <xdr:colOff>523875</xdr:colOff>
      <xdr:row>6</xdr:row>
      <xdr:rowOff>66675</xdr:rowOff>
    </xdr:to>
    <xdr:sp macro="" textlink="">
      <xdr:nvSpPr>
        <xdr:cNvPr id="63" name="Rechteck: abgerundete Ecken 62">
          <a:hlinkClick xmlns:r="http://schemas.openxmlformats.org/officeDocument/2006/relationships" r:id="rId13"/>
          <a:extLst>
            <a:ext uri="{FF2B5EF4-FFF2-40B4-BE49-F238E27FC236}">
              <a16:creationId xmlns:a16="http://schemas.microsoft.com/office/drawing/2014/main" id="{00000000-0008-0000-0500-00003F000000}"/>
            </a:ext>
          </a:extLst>
        </xdr:cNvPr>
        <xdr:cNvSpPr/>
      </xdr:nvSpPr>
      <xdr:spPr>
        <a:xfrm>
          <a:off x="5314950" y="6477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2257424</xdr:colOff>
      <xdr:row>3</xdr:row>
      <xdr:rowOff>76200</xdr:rowOff>
    </xdr:from>
    <xdr:to>
      <xdr:col>9</xdr:col>
      <xdr:colOff>152399</xdr:colOff>
      <xdr:row>6</xdr:row>
      <xdr:rowOff>66675</xdr:rowOff>
    </xdr:to>
    <xdr:sp macro="" textlink="">
      <xdr:nvSpPr>
        <xdr:cNvPr id="64" name="Rechteck: abgerundete Ecken 63">
          <a:hlinkClick xmlns:r="http://schemas.openxmlformats.org/officeDocument/2006/relationships" r:id="rId14"/>
          <a:extLst>
            <a:ext uri="{FF2B5EF4-FFF2-40B4-BE49-F238E27FC236}">
              <a16:creationId xmlns:a16="http://schemas.microsoft.com/office/drawing/2014/main" id="{00000000-0008-0000-0500-000040000000}"/>
            </a:ext>
          </a:extLst>
        </xdr:cNvPr>
        <xdr:cNvSpPr/>
      </xdr:nvSpPr>
      <xdr:spPr>
        <a:xfrm>
          <a:off x="8743949" y="647700"/>
          <a:ext cx="1704975"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542925</xdr:colOff>
      <xdr:row>3</xdr:row>
      <xdr:rowOff>76200</xdr:rowOff>
    </xdr:from>
    <xdr:to>
      <xdr:col>7</xdr:col>
      <xdr:colOff>2238375</xdr:colOff>
      <xdr:row>6</xdr:row>
      <xdr:rowOff>66675</xdr:rowOff>
    </xdr:to>
    <xdr:sp macro="" textlink="">
      <xdr:nvSpPr>
        <xdr:cNvPr id="66" name="Rechteck: abgerundete Ecken 65">
          <a:hlinkClick xmlns:r="http://schemas.openxmlformats.org/officeDocument/2006/relationships" r:id="rId15"/>
          <a:extLst>
            <a:ext uri="{FF2B5EF4-FFF2-40B4-BE49-F238E27FC236}">
              <a16:creationId xmlns:a16="http://schemas.microsoft.com/office/drawing/2014/main" id="{00000000-0008-0000-0500-000042000000}"/>
            </a:ext>
          </a:extLst>
        </xdr:cNvPr>
        <xdr:cNvSpPr/>
      </xdr:nvSpPr>
      <xdr:spPr>
        <a:xfrm>
          <a:off x="7029450" y="6477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2847975</xdr:colOff>
      <xdr:row>0</xdr:row>
      <xdr:rowOff>57150</xdr:rowOff>
    </xdr:from>
    <xdr:to>
      <xdr:col>4</xdr:col>
      <xdr:colOff>240671</xdr:colOff>
      <xdr:row>3</xdr:row>
      <xdr:rowOff>26691</xdr:rowOff>
    </xdr:to>
    <xdr:sp macro="" textlink="">
      <xdr:nvSpPr>
        <xdr:cNvPr id="65" name="Rechteck: abgerundete Ecken 64">
          <a:hlinkClick xmlns:r="http://schemas.openxmlformats.org/officeDocument/2006/relationships" r:id="rId16"/>
          <a:extLst>
            <a:ext uri="{FF2B5EF4-FFF2-40B4-BE49-F238E27FC236}">
              <a16:creationId xmlns:a16="http://schemas.microsoft.com/office/drawing/2014/main" id="{00000000-0008-0000-0500-000041000000}"/>
            </a:ext>
          </a:extLst>
        </xdr:cNvPr>
        <xdr:cNvSpPr/>
      </xdr:nvSpPr>
      <xdr:spPr>
        <a:xfrm>
          <a:off x="3609975" y="57150"/>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27</xdr:row>
          <xdr:rowOff>352425</xdr:rowOff>
        </xdr:from>
        <xdr:to>
          <xdr:col>3</xdr:col>
          <xdr:colOff>333375</xdr:colOff>
          <xdr:row>27</xdr:row>
          <xdr:rowOff>533400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352425</xdr:rowOff>
        </xdr:from>
        <xdr:to>
          <xdr:col>4</xdr:col>
          <xdr:colOff>333375</xdr:colOff>
          <xdr:row>27</xdr:row>
          <xdr:rowOff>533400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352425</xdr:rowOff>
        </xdr:from>
        <xdr:to>
          <xdr:col>5</xdr:col>
          <xdr:colOff>333375</xdr:colOff>
          <xdr:row>27</xdr:row>
          <xdr:rowOff>533400</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352425</xdr:rowOff>
        </xdr:from>
        <xdr:to>
          <xdr:col>6</xdr:col>
          <xdr:colOff>333375</xdr:colOff>
          <xdr:row>27</xdr:row>
          <xdr:rowOff>533400</xdr:rowOff>
        </xdr:to>
        <xdr:sp macro="" textlink="">
          <xdr:nvSpPr>
            <xdr:cNvPr id="20485" name="Option Button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20497" name="Group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20522" name="Option Button 42" hidden="1">
              <a:extLst>
                <a:ext uri="{63B3BB69-23CF-44E3-9099-C40C66FF867C}">
                  <a14:compatExt spid="_x0000_s20522"/>
                </a:ext>
                <a:ext uri="{FF2B5EF4-FFF2-40B4-BE49-F238E27FC236}">
                  <a16:creationId xmlns:a16="http://schemas.microsoft.com/office/drawing/2014/main" id="{00000000-0008-0000-06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20523" name="Option Button 43" hidden="1">
              <a:extLst>
                <a:ext uri="{63B3BB69-23CF-44E3-9099-C40C66FF867C}">
                  <a14:compatExt spid="_x0000_s20523"/>
                </a:ext>
                <a:ext uri="{FF2B5EF4-FFF2-40B4-BE49-F238E27FC236}">
                  <a16:creationId xmlns:a16="http://schemas.microsoft.com/office/drawing/2014/main" id="{00000000-0008-0000-06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20525" name="Option Button 45" hidden="1">
              <a:extLst>
                <a:ext uri="{63B3BB69-23CF-44E3-9099-C40C66FF867C}">
                  <a14:compatExt spid="_x0000_s20525"/>
                </a:ext>
                <a:ext uri="{FF2B5EF4-FFF2-40B4-BE49-F238E27FC236}">
                  <a16:creationId xmlns:a16="http://schemas.microsoft.com/office/drawing/2014/main" id="{00000000-0008-0000-06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20526" name="Option Button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352425</xdr:rowOff>
        </xdr:from>
        <xdr:to>
          <xdr:col>3</xdr:col>
          <xdr:colOff>333375</xdr:colOff>
          <xdr:row>25</xdr:row>
          <xdr:rowOff>533400</xdr:rowOff>
        </xdr:to>
        <xdr:sp macro="" textlink="">
          <xdr:nvSpPr>
            <xdr:cNvPr id="20527" name="Option Button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352425</xdr:rowOff>
        </xdr:from>
        <xdr:to>
          <xdr:col>4</xdr:col>
          <xdr:colOff>333375</xdr:colOff>
          <xdr:row>25</xdr:row>
          <xdr:rowOff>533400</xdr:rowOff>
        </xdr:to>
        <xdr:sp macro="" textlink="">
          <xdr:nvSpPr>
            <xdr:cNvPr id="20528" name="Option Button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352425</xdr:rowOff>
        </xdr:from>
        <xdr:to>
          <xdr:col>5</xdr:col>
          <xdr:colOff>333375</xdr:colOff>
          <xdr:row>25</xdr:row>
          <xdr:rowOff>533400</xdr:rowOff>
        </xdr:to>
        <xdr:sp macro="" textlink="">
          <xdr:nvSpPr>
            <xdr:cNvPr id="20530" name="Option Button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352425</xdr:rowOff>
        </xdr:from>
        <xdr:to>
          <xdr:col>6</xdr:col>
          <xdr:colOff>333375</xdr:colOff>
          <xdr:row>25</xdr:row>
          <xdr:rowOff>533400</xdr:rowOff>
        </xdr:to>
        <xdr:sp macro="" textlink="">
          <xdr:nvSpPr>
            <xdr:cNvPr id="20531" name="Option Button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352425</xdr:rowOff>
        </xdr:from>
        <xdr:to>
          <xdr:col>3</xdr:col>
          <xdr:colOff>333375</xdr:colOff>
          <xdr:row>24</xdr:row>
          <xdr:rowOff>533400</xdr:rowOff>
        </xdr:to>
        <xdr:sp macro="" textlink="">
          <xdr:nvSpPr>
            <xdr:cNvPr id="20532" name="Option Button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352425</xdr:rowOff>
        </xdr:from>
        <xdr:to>
          <xdr:col>4</xdr:col>
          <xdr:colOff>333375</xdr:colOff>
          <xdr:row>24</xdr:row>
          <xdr:rowOff>533400</xdr:rowOff>
        </xdr:to>
        <xdr:sp macro="" textlink="">
          <xdr:nvSpPr>
            <xdr:cNvPr id="20533" name="Option Button 53" hidden="1">
              <a:extLst>
                <a:ext uri="{63B3BB69-23CF-44E3-9099-C40C66FF867C}">
                  <a14:compatExt spid="_x0000_s20533"/>
                </a:ext>
                <a:ext uri="{FF2B5EF4-FFF2-40B4-BE49-F238E27FC236}">
                  <a16:creationId xmlns:a16="http://schemas.microsoft.com/office/drawing/2014/main" id="{00000000-0008-0000-06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352425</xdr:rowOff>
        </xdr:from>
        <xdr:to>
          <xdr:col>5</xdr:col>
          <xdr:colOff>333375</xdr:colOff>
          <xdr:row>24</xdr:row>
          <xdr:rowOff>533400</xdr:rowOff>
        </xdr:to>
        <xdr:sp macro="" textlink="">
          <xdr:nvSpPr>
            <xdr:cNvPr id="20535" name="Option Button 55" hidden="1">
              <a:extLst>
                <a:ext uri="{63B3BB69-23CF-44E3-9099-C40C66FF867C}">
                  <a14:compatExt spid="_x0000_s20535"/>
                </a:ext>
                <a:ext uri="{FF2B5EF4-FFF2-40B4-BE49-F238E27FC236}">
                  <a16:creationId xmlns:a16="http://schemas.microsoft.com/office/drawing/2014/main" id="{00000000-0008-0000-06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352425</xdr:rowOff>
        </xdr:from>
        <xdr:to>
          <xdr:col>6</xdr:col>
          <xdr:colOff>333375</xdr:colOff>
          <xdr:row>24</xdr:row>
          <xdr:rowOff>533400</xdr:rowOff>
        </xdr:to>
        <xdr:sp macro="" textlink="">
          <xdr:nvSpPr>
            <xdr:cNvPr id="20536" name="Option Button 56" hidden="1">
              <a:extLst>
                <a:ext uri="{63B3BB69-23CF-44E3-9099-C40C66FF867C}">
                  <a14:compatExt spid="_x0000_s20536"/>
                </a:ext>
                <a:ext uri="{FF2B5EF4-FFF2-40B4-BE49-F238E27FC236}">
                  <a16:creationId xmlns:a16="http://schemas.microsoft.com/office/drawing/2014/main" id="{00000000-0008-0000-06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20537" name="Option Button 57" hidden="1">
              <a:extLst>
                <a:ext uri="{63B3BB69-23CF-44E3-9099-C40C66FF867C}">
                  <a14:compatExt spid="_x0000_s20537"/>
                </a:ext>
                <a:ext uri="{FF2B5EF4-FFF2-40B4-BE49-F238E27FC236}">
                  <a16:creationId xmlns:a16="http://schemas.microsoft.com/office/drawing/2014/main" id="{00000000-0008-0000-06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20538" name="Option Button 58" hidden="1">
              <a:extLst>
                <a:ext uri="{63B3BB69-23CF-44E3-9099-C40C66FF867C}">
                  <a14:compatExt spid="_x0000_s20538"/>
                </a:ext>
                <a:ext uri="{FF2B5EF4-FFF2-40B4-BE49-F238E27FC236}">
                  <a16:creationId xmlns:a16="http://schemas.microsoft.com/office/drawing/2014/main" id="{00000000-0008-0000-06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20540" name="Option Button 60" hidden="1">
              <a:extLst>
                <a:ext uri="{63B3BB69-23CF-44E3-9099-C40C66FF867C}">
                  <a14:compatExt spid="_x0000_s20540"/>
                </a:ext>
                <a:ext uri="{FF2B5EF4-FFF2-40B4-BE49-F238E27FC236}">
                  <a16:creationId xmlns:a16="http://schemas.microsoft.com/office/drawing/2014/main" id="{00000000-0008-0000-06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20541" name="Option Button 61" hidden="1">
              <a:extLst>
                <a:ext uri="{63B3BB69-23CF-44E3-9099-C40C66FF867C}">
                  <a14:compatExt spid="_x0000_s20541"/>
                </a:ext>
                <a:ext uri="{FF2B5EF4-FFF2-40B4-BE49-F238E27FC236}">
                  <a16:creationId xmlns:a16="http://schemas.microsoft.com/office/drawing/2014/main" id="{00000000-0008-0000-06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7</xdr:col>
          <xdr:colOff>0</xdr:colOff>
          <xdr:row>24</xdr:row>
          <xdr:rowOff>0</xdr:rowOff>
        </xdr:to>
        <xdr:sp macro="" textlink="">
          <xdr:nvSpPr>
            <xdr:cNvPr id="20542" name="Group Box 62" hidden="1">
              <a:extLst>
                <a:ext uri="{63B3BB69-23CF-44E3-9099-C40C66FF867C}">
                  <a14:compatExt spid="_x0000_s20542"/>
                </a:ext>
                <a:ext uri="{FF2B5EF4-FFF2-40B4-BE49-F238E27FC236}">
                  <a16:creationId xmlns:a16="http://schemas.microsoft.com/office/drawing/2014/main" id="{00000000-0008-0000-0600-00003E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20543" name="Group Box 63" hidden="1">
              <a:extLst>
                <a:ext uri="{63B3BB69-23CF-44E3-9099-C40C66FF867C}">
                  <a14:compatExt spid="_x0000_s20543"/>
                </a:ext>
                <a:ext uri="{FF2B5EF4-FFF2-40B4-BE49-F238E27FC236}">
                  <a16:creationId xmlns:a16="http://schemas.microsoft.com/office/drawing/2014/main" id="{00000000-0008-0000-0600-00003F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20544" name="Group Box 64" hidden="1">
              <a:extLst>
                <a:ext uri="{63B3BB69-23CF-44E3-9099-C40C66FF867C}">
                  <a14:compatExt spid="_x0000_s20544"/>
                </a:ext>
                <a:ext uri="{FF2B5EF4-FFF2-40B4-BE49-F238E27FC236}">
                  <a16:creationId xmlns:a16="http://schemas.microsoft.com/office/drawing/2014/main" id="{00000000-0008-0000-0600-000040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20545" name="Group Box 65" hidden="1">
              <a:extLst>
                <a:ext uri="{63B3BB69-23CF-44E3-9099-C40C66FF867C}">
                  <a14:compatExt spid="_x0000_s20545"/>
                </a:ext>
                <a:ext uri="{FF2B5EF4-FFF2-40B4-BE49-F238E27FC236}">
                  <a16:creationId xmlns:a16="http://schemas.microsoft.com/office/drawing/2014/main" id="{00000000-0008-0000-0600-00004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20552" name="Group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20553" name="Option Button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20554" name="Option Button 74" hidden="1">
              <a:extLst>
                <a:ext uri="{63B3BB69-23CF-44E3-9099-C40C66FF867C}">
                  <a14:compatExt spid="_x0000_s20554"/>
                </a:ext>
                <a:ext uri="{FF2B5EF4-FFF2-40B4-BE49-F238E27FC236}">
                  <a16:creationId xmlns:a16="http://schemas.microsoft.com/office/drawing/2014/main" id="{00000000-0008-0000-06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20556" name="Option Button 76" hidden="1">
              <a:extLst>
                <a:ext uri="{63B3BB69-23CF-44E3-9099-C40C66FF867C}">
                  <a14:compatExt spid="_x0000_s20556"/>
                </a:ext>
                <a:ext uri="{FF2B5EF4-FFF2-40B4-BE49-F238E27FC236}">
                  <a16:creationId xmlns:a16="http://schemas.microsoft.com/office/drawing/2014/main" id="{00000000-0008-0000-06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20557" name="Option Button 77" hidden="1">
              <a:extLst>
                <a:ext uri="{63B3BB69-23CF-44E3-9099-C40C66FF867C}">
                  <a14:compatExt spid="_x0000_s20557"/>
                </a:ext>
                <a:ext uri="{FF2B5EF4-FFF2-40B4-BE49-F238E27FC236}">
                  <a16:creationId xmlns:a16="http://schemas.microsoft.com/office/drawing/2014/main" id="{00000000-0008-0000-06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7</xdr:col>
          <xdr:colOff>0</xdr:colOff>
          <xdr:row>30</xdr:row>
          <xdr:rowOff>0</xdr:rowOff>
        </xdr:to>
        <xdr:sp macro="" textlink="">
          <xdr:nvSpPr>
            <xdr:cNvPr id="20580" name="Group Box 100" hidden="1">
              <a:extLst>
                <a:ext uri="{63B3BB69-23CF-44E3-9099-C40C66FF867C}">
                  <a14:compatExt spid="_x0000_s20580"/>
                </a:ext>
                <a:ext uri="{FF2B5EF4-FFF2-40B4-BE49-F238E27FC236}">
                  <a16:creationId xmlns:a16="http://schemas.microsoft.com/office/drawing/2014/main" id="{00000000-0008-0000-0600-00006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333375</xdr:rowOff>
        </xdr:from>
        <xdr:to>
          <xdr:col>3</xdr:col>
          <xdr:colOff>333375</xdr:colOff>
          <xdr:row>29</xdr:row>
          <xdr:rowOff>504825</xdr:rowOff>
        </xdr:to>
        <xdr:sp macro="" textlink="">
          <xdr:nvSpPr>
            <xdr:cNvPr id="20581" name="Option Button 101" hidden="1">
              <a:extLst>
                <a:ext uri="{63B3BB69-23CF-44E3-9099-C40C66FF867C}">
                  <a14:compatExt spid="_x0000_s20581"/>
                </a:ext>
                <a:ext uri="{FF2B5EF4-FFF2-40B4-BE49-F238E27FC236}">
                  <a16:creationId xmlns:a16="http://schemas.microsoft.com/office/drawing/2014/main" id="{00000000-0008-0000-06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333375</xdr:rowOff>
        </xdr:from>
        <xdr:to>
          <xdr:col>4</xdr:col>
          <xdr:colOff>333375</xdr:colOff>
          <xdr:row>29</xdr:row>
          <xdr:rowOff>504825</xdr:rowOff>
        </xdr:to>
        <xdr:sp macro="" textlink="">
          <xdr:nvSpPr>
            <xdr:cNvPr id="20582" name="Option Button 102" hidden="1">
              <a:extLst>
                <a:ext uri="{63B3BB69-23CF-44E3-9099-C40C66FF867C}">
                  <a14:compatExt spid="_x0000_s20582"/>
                </a:ext>
                <a:ext uri="{FF2B5EF4-FFF2-40B4-BE49-F238E27FC236}">
                  <a16:creationId xmlns:a16="http://schemas.microsoft.com/office/drawing/2014/main" id="{00000000-0008-0000-06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333375</xdr:rowOff>
        </xdr:from>
        <xdr:to>
          <xdr:col>5</xdr:col>
          <xdr:colOff>333375</xdr:colOff>
          <xdr:row>29</xdr:row>
          <xdr:rowOff>504825</xdr:rowOff>
        </xdr:to>
        <xdr:sp macro="" textlink="">
          <xdr:nvSpPr>
            <xdr:cNvPr id="20584" name="Option Button 104" hidden="1">
              <a:extLst>
                <a:ext uri="{63B3BB69-23CF-44E3-9099-C40C66FF867C}">
                  <a14:compatExt spid="_x0000_s20584"/>
                </a:ext>
                <a:ext uri="{FF2B5EF4-FFF2-40B4-BE49-F238E27FC236}">
                  <a16:creationId xmlns:a16="http://schemas.microsoft.com/office/drawing/2014/main" id="{00000000-0008-0000-06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333375</xdr:rowOff>
        </xdr:from>
        <xdr:to>
          <xdr:col>6</xdr:col>
          <xdr:colOff>333375</xdr:colOff>
          <xdr:row>29</xdr:row>
          <xdr:rowOff>504825</xdr:rowOff>
        </xdr:to>
        <xdr:sp macro="" textlink="">
          <xdr:nvSpPr>
            <xdr:cNvPr id="20585" name="Option Button 105" hidden="1">
              <a:extLst>
                <a:ext uri="{63B3BB69-23CF-44E3-9099-C40C66FF867C}">
                  <a14:compatExt spid="_x0000_s20585"/>
                </a:ext>
                <a:ext uri="{FF2B5EF4-FFF2-40B4-BE49-F238E27FC236}">
                  <a16:creationId xmlns:a16="http://schemas.microsoft.com/office/drawing/2014/main" id="{00000000-0008-0000-06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7</xdr:col>
          <xdr:colOff>0</xdr:colOff>
          <xdr:row>31</xdr:row>
          <xdr:rowOff>0</xdr:rowOff>
        </xdr:to>
        <xdr:sp macro="" textlink="">
          <xdr:nvSpPr>
            <xdr:cNvPr id="20587" name="Group Box 107" hidden="1">
              <a:extLst>
                <a:ext uri="{63B3BB69-23CF-44E3-9099-C40C66FF867C}">
                  <a14:compatExt spid="_x0000_s20587"/>
                </a:ext>
                <a:ext uri="{FF2B5EF4-FFF2-40B4-BE49-F238E27FC236}">
                  <a16:creationId xmlns:a16="http://schemas.microsoft.com/office/drawing/2014/main" id="{00000000-0008-0000-0600-00006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333375</xdr:rowOff>
        </xdr:from>
        <xdr:to>
          <xdr:col>3</xdr:col>
          <xdr:colOff>333375</xdr:colOff>
          <xdr:row>30</xdr:row>
          <xdr:rowOff>504825</xdr:rowOff>
        </xdr:to>
        <xdr:sp macro="" textlink="">
          <xdr:nvSpPr>
            <xdr:cNvPr id="20588" name="Option Button 108" hidden="1">
              <a:extLst>
                <a:ext uri="{63B3BB69-23CF-44E3-9099-C40C66FF867C}">
                  <a14:compatExt spid="_x0000_s20588"/>
                </a:ext>
                <a:ext uri="{FF2B5EF4-FFF2-40B4-BE49-F238E27FC236}">
                  <a16:creationId xmlns:a16="http://schemas.microsoft.com/office/drawing/2014/main" id="{00000000-0008-0000-06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333375</xdr:rowOff>
        </xdr:from>
        <xdr:to>
          <xdr:col>4</xdr:col>
          <xdr:colOff>333375</xdr:colOff>
          <xdr:row>30</xdr:row>
          <xdr:rowOff>504825</xdr:rowOff>
        </xdr:to>
        <xdr:sp macro="" textlink="">
          <xdr:nvSpPr>
            <xdr:cNvPr id="20589" name="Option Button 109" hidden="1">
              <a:extLst>
                <a:ext uri="{63B3BB69-23CF-44E3-9099-C40C66FF867C}">
                  <a14:compatExt spid="_x0000_s20589"/>
                </a:ext>
                <a:ext uri="{FF2B5EF4-FFF2-40B4-BE49-F238E27FC236}">
                  <a16:creationId xmlns:a16="http://schemas.microsoft.com/office/drawing/2014/main" id="{00000000-0008-0000-06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333375</xdr:rowOff>
        </xdr:from>
        <xdr:to>
          <xdr:col>5</xdr:col>
          <xdr:colOff>333375</xdr:colOff>
          <xdr:row>30</xdr:row>
          <xdr:rowOff>504825</xdr:rowOff>
        </xdr:to>
        <xdr:sp macro="" textlink="">
          <xdr:nvSpPr>
            <xdr:cNvPr id="20591" name="Option Button 111" hidden="1">
              <a:extLst>
                <a:ext uri="{63B3BB69-23CF-44E3-9099-C40C66FF867C}">
                  <a14:compatExt spid="_x0000_s20591"/>
                </a:ext>
                <a:ext uri="{FF2B5EF4-FFF2-40B4-BE49-F238E27FC236}">
                  <a16:creationId xmlns:a16="http://schemas.microsoft.com/office/drawing/2014/main" id="{00000000-0008-0000-06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333375</xdr:rowOff>
        </xdr:from>
        <xdr:to>
          <xdr:col>6</xdr:col>
          <xdr:colOff>333375</xdr:colOff>
          <xdr:row>30</xdr:row>
          <xdr:rowOff>504825</xdr:rowOff>
        </xdr:to>
        <xdr:sp macro="" textlink="">
          <xdr:nvSpPr>
            <xdr:cNvPr id="20592" name="Option Button 112" hidden="1">
              <a:extLst>
                <a:ext uri="{63B3BB69-23CF-44E3-9099-C40C66FF867C}">
                  <a14:compatExt spid="_x0000_s20592"/>
                </a:ext>
                <a:ext uri="{FF2B5EF4-FFF2-40B4-BE49-F238E27FC236}">
                  <a16:creationId xmlns:a16="http://schemas.microsoft.com/office/drawing/2014/main" id="{00000000-0008-0000-06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7</xdr:col>
          <xdr:colOff>0</xdr:colOff>
          <xdr:row>32</xdr:row>
          <xdr:rowOff>0</xdr:rowOff>
        </xdr:to>
        <xdr:sp macro="" textlink="">
          <xdr:nvSpPr>
            <xdr:cNvPr id="20608" name="Group Box 128" hidden="1">
              <a:extLst>
                <a:ext uri="{63B3BB69-23CF-44E3-9099-C40C66FF867C}">
                  <a14:compatExt spid="_x0000_s20608"/>
                </a:ext>
                <a:ext uri="{FF2B5EF4-FFF2-40B4-BE49-F238E27FC236}">
                  <a16:creationId xmlns:a16="http://schemas.microsoft.com/office/drawing/2014/main" id="{00000000-0008-0000-0600-000080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333375</xdr:rowOff>
        </xdr:from>
        <xdr:to>
          <xdr:col>3</xdr:col>
          <xdr:colOff>333375</xdr:colOff>
          <xdr:row>31</xdr:row>
          <xdr:rowOff>504825</xdr:rowOff>
        </xdr:to>
        <xdr:sp macro="" textlink="">
          <xdr:nvSpPr>
            <xdr:cNvPr id="20609" name="Option Button 129" hidden="1">
              <a:extLst>
                <a:ext uri="{63B3BB69-23CF-44E3-9099-C40C66FF867C}">
                  <a14:compatExt spid="_x0000_s20609"/>
                </a:ext>
                <a:ext uri="{FF2B5EF4-FFF2-40B4-BE49-F238E27FC236}">
                  <a16:creationId xmlns:a16="http://schemas.microsoft.com/office/drawing/2014/main" id="{00000000-0008-0000-06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333375</xdr:rowOff>
        </xdr:from>
        <xdr:to>
          <xdr:col>4</xdr:col>
          <xdr:colOff>333375</xdr:colOff>
          <xdr:row>31</xdr:row>
          <xdr:rowOff>504825</xdr:rowOff>
        </xdr:to>
        <xdr:sp macro="" textlink="">
          <xdr:nvSpPr>
            <xdr:cNvPr id="20610" name="Option Button 130" hidden="1">
              <a:extLst>
                <a:ext uri="{63B3BB69-23CF-44E3-9099-C40C66FF867C}">
                  <a14:compatExt spid="_x0000_s20610"/>
                </a:ext>
                <a:ext uri="{FF2B5EF4-FFF2-40B4-BE49-F238E27FC236}">
                  <a16:creationId xmlns:a16="http://schemas.microsoft.com/office/drawing/2014/main" id="{00000000-0008-0000-06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333375</xdr:rowOff>
        </xdr:from>
        <xdr:to>
          <xdr:col>5</xdr:col>
          <xdr:colOff>333375</xdr:colOff>
          <xdr:row>31</xdr:row>
          <xdr:rowOff>504825</xdr:rowOff>
        </xdr:to>
        <xdr:sp macro="" textlink="">
          <xdr:nvSpPr>
            <xdr:cNvPr id="20612" name="Option Button 132" hidden="1">
              <a:extLst>
                <a:ext uri="{63B3BB69-23CF-44E3-9099-C40C66FF867C}">
                  <a14:compatExt spid="_x0000_s20612"/>
                </a:ext>
                <a:ext uri="{FF2B5EF4-FFF2-40B4-BE49-F238E27FC236}">
                  <a16:creationId xmlns:a16="http://schemas.microsoft.com/office/drawing/2014/main" id="{00000000-0008-0000-06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31</xdr:row>
          <xdr:rowOff>333375</xdr:rowOff>
        </xdr:from>
        <xdr:to>
          <xdr:col>6</xdr:col>
          <xdr:colOff>333375</xdr:colOff>
          <xdr:row>31</xdr:row>
          <xdr:rowOff>504825</xdr:rowOff>
        </xdr:to>
        <xdr:sp macro="" textlink="">
          <xdr:nvSpPr>
            <xdr:cNvPr id="20613" name="Option Button 133" hidden="1">
              <a:extLst>
                <a:ext uri="{63B3BB69-23CF-44E3-9099-C40C66FF867C}">
                  <a14:compatExt spid="_x0000_s20613"/>
                </a:ext>
                <a:ext uri="{FF2B5EF4-FFF2-40B4-BE49-F238E27FC236}">
                  <a16:creationId xmlns:a16="http://schemas.microsoft.com/office/drawing/2014/main" id="{00000000-0008-0000-06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247651</xdr:colOff>
      <xdr:row>10</xdr:row>
      <xdr:rowOff>304800</xdr:rowOff>
    </xdr:from>
    <xdr:to>
      <xdr:col>2</xdr:col>
      <xdr:colOff>1181101</xdr:colOff>
      <xdr:row>18</xdr:row>
      <xdr:rowOff>64829</xdr:rowOff>
    </xdr:to>
    <xdr:pic>
      <xdr:nvPicPr>
        <xdr:cNvPr id="122" name="Grafik 121" descr="Ähnliches Foto">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1" y="723900"/>
          <a:ext cx="1447800" cy="1445954"/>
        </a:xfrm>
        <a:prstGeom prst="rect">
          <a:avLst/>
        </a:prstGeom>
        <a:noFill/>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76201</xdr:colOff>
      <xdr:row>8</xdr:row>
      <xdr:rowOff>57150</xdr:rowOff>
    </xdr:from>
    <xdr:to>
      <xdr:col>8</xdr:col>
      <xdr:colOff>647701</xdr:colOff>
      <xdr:row>16</xdr:row>
      <xdr:rowOff>161925</xdr:rowOff>
    </xdr:to>
    <xdr:graphicFrame macro="">
      <xdr:nvGraphicFramePr>
        <xdr:cNvPr id="127" name="Diagramm 126">
          <a:extLst>
            <a:ext uri="{FF2B5EF4-FFF2-40B4-BE49-F238E27FC236}">
              <a16:creationId xmlns:a16="http://schemas.microsoft.com/office/drawing/2014/main" id="{00000000-0008-0000-06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285750</xdr:colOff>
      <xdr:row>18</xdr:row>
      <xdr:rowOff>152400</xdr:rowOff>
    </xdr:from>
    <xdr:to>
      <xdr:col>2</xdr:col>
      <xdr:colOff>1190625</xdr:colOff>
      <xdr:row>22</xdr:row>
      <xdr:rowOff>10601</xdr:rowOff>
    </xdr:to>
    <xdr:pic>
      <xdr:nvPicPr>
        <xdr:cNvPr id="123" name="Grafik 122">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3400" y="2257425"/>
          <a:ext cx="1419225" cy="620201"/>
        </a:xfrm>
        <a:prstGeom prst="rect">
          <a:avLst/>
        </a:prstGeom>
      </xdr:spPr>
    </xdr:pic>
    <xdr:clientData/>
  </xdr:twoCellAnchor>
  <xdr:twoCellAnchor editAs="oneCell">
    <xdr:from>
      <xdr:col>2</xdr:col>
      <xdr:colOff>3597275</xdr:colOff>
      <xdr:row>24</xdr:row>
      <xdr:rowOff>815975</xdr:rowOff>
    </xdr:from>
    <xdr:to>
      <xdr:col>3</xdr:col>
      <xdr:colOff>25522</xdr:colOff>
      <xdr:row>25</xdr:row>
      <xdr:rowOff>227744</xdr:rowOff>
    </xdr:to>
    <xdr:pic>
      <xdr:nvPicPr>
        <xdr:cNvPr id="61" name="Grafik 60">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9275" y="5654675"/>
          <a:ext cx="254122" cy="240444"/>
        </a:xfrm>
        <a:prstGeom prst="rect">
          <a:avLst/>
        </a:prstGeom>
      </xdr:spPr>
    </xdr:pic>
    <xdr:clientData/>
  </xdr:twoCellAnchor>
  <xdr:twoCellAnchor editAs="oneCell">
    <xdr:from>
      <xdr:col>2</xdr:col>
      <xdr:colOff>3597275</xdr:colOff>
      <xdr:row>27</xdr:row>
      <xdr:rowOff>815975</xdr:rowOff>
    </xdr:from>
    <xdr:to>
      <xdr:col>3</xdr:col>
      <xdr:colOff>25522</xdr:colOff>
      <xdr:row>28</xdr:row>
      <xdr:rowOff>227744</xdr:rowOff>
    </xdr:to>
    <xdr:pic>
      <xdr:nvPicPr>
        <xdr:cNvPr id="62" name="Grafik 6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9275" y="8140700"/>
          <a:ext cx="254122" cy="240444"/>
        </a:xfrm>
        <a:prstGeom prst="rect">
          <a:avLst/>
        </a:prstGeom>
      </xdr:spPr>
    </xdr:pic>
    <xdr:clientData/>
  </xdr:twoCellAnchor>
  <xdr:twoCellAnchor>
    <xdr:from>
      <xdr:col>0</xdr:col>
      <xdr:colOff>142875</xdr:colOff>
      <xdr:row>0</xdr:row>
      <xdr:rowOff>28575</xdr:rowOff>
    </xdr:from>
    <xdr:to>
      <xdr:col>2</xdr:col>
      <xdr:colOff>1076325</xdr:colOff>
      <xdr:row>3</xdr:row>
      <xdr:rowOff>19050</xdr:rowOff>
    </xdr:to>
    <xdr:sp macro="" textlink="">
      <xdr:nvSpPr>
        <xdr:cNvPr id="63" name="Rechteck: abgerundete Ecken 62">
          <a:hlinkClick xmlns:r="http://schemas.openxmlformats.org/officeDocument/2006/relationships" r:id="rId5"/>
          <a:extLst>
            <a:ext uri="{FF2B5EF4-FFF2-40B4-BE49-F238E27FC236}">
              <a16:creationId xmlns:a16="http://schemas.microsoft.com/office/drawing/2014/main" id="{00000000-0008-0000-0600-00003F000000}"/>
            </a:ext>
          </a:extLst>
        </xdr:cNvPr>
        <xdr:cNvSpPr/>
      </xdr:nvSpPr>
      <xdr:spPr>
        <a:xfrm>
          <a:off x="142875"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1104900</xdr:colOff>
      <xdr:row>0</xdr:row>
      <xdr:rowOff>28575</xdr:rowOff>
    </xdr:from>
    <xdr:to>
      <xdr:col>2</xdr:col>
      <xdr:colOff>2800350</xdr:colOff>
      <xdr:row>3</xdr:row>
      <xdr:rowOff>19050</xdr:rowOff>
    </xdr:to>
    <xdr:sp macro="" textlink="">
      <xdr:nvSpPr>
        <xdr:cNvPr id="64" name="Rechteck: abgerundete Ecken 63">
          <a:hlinkClick xmlns:r="http://schemas.openxmlformats.org/officeDocument/2006/relationships" r:id="rId6"/>
          <a:extLst>
            <a:ext uri="{FF2B5EF4-FFF2-40B4-BE49-F238E27FC236}">
              <a16:creationId xmlns:a16="http://schemas.microsoft.com/office/drawing/2014/main" id="{00000000-0008-0000-0600-000040000000}"/>
            </a:ext>
          </a:extLst>
        </xdr:cNvPr>
        <xdr:cNvSpPr/>
      </xdr:nvSpPr>
      <xdr:spPr>
        <a:xfrm>
          <a:off x="1866900"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228600</xdr:colOff>
      <xdr:row>0</xdr:row>
      <xdr:rowOff>38100</xdr:rowOff>
    </xdr:from>
    <xdr:to>
      <xdr:col>7</xdr:col>
      <xdr:colOff>495300</xdr:colOff>
      <xdr:row>3</xdr:row>
      <xdr:rowOff>28575</xdr:rowOff>
    </xdr:to>
    <xdr:sp macro="" textlink="">
      <xdr:nvSpPr>
        <xdr:cNvPr id="65" name="Rechteck: abgerundete Ecken 64">
          <a:hlinkClick xmlns:r="http://schemas.openxmlformats.org/officeDocument/2006/relationships" r:id="rId7"/>
          <a:extLst>
            <a:ext uri="{FF2B5EF4-FFF2-40B4-BE49-F238E27FC236}">
              <a16:creationId xmlns:a16="http://schemas.microsoft.com/office/drawing/2014/main" id="{00000000-0008-0000-0600-000041000000}"/>
            </a:ext>
          </a:extLst>
        </xdr:cNvPr>
        <xdr:cNvSpPr/>
      </xdr:nvSpPr>
      <xdr:spPr>
        <a:xfrm>
          <a:off x="5286375"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142875</xdr:colOff>
      <xdr:row>3</xdr:row>
      <xdr:rowOff>57150</xdr:rowOff>
    </xdr:from>
    <xdr:to>
      <xdr:col>2</xdr:col>
      <xdr:colOff>1076325</xdr:colOff>
      <xdr:row>6</xdr:row>
      <xdr:rowOff>47625</xdr:rowOff>
    </xdr:to>
    <xdr:sp macro="" textlink="">
      <xdr:nvSpPr>
        <xdr:cNvPr id="66" name="Rechteck: abgerundete Ecken 65">
          <a:hlinkClick xmlns:r="http://schemas.openxmlformats.org/officeDocument/2006/relationships" r:id="rId8"/>
          <a:extLst>
            <a:ext uri="{FF2B5EF4-FFF2-40B4-BE49-F238E27FC236}">
              <a16:creationId xmlns:a16="http://schemas.microsoft.com/office/drawing/2014/main" id="{00000000-0008-0000-0600-000042000000}"/>
            </a:ext>
          </a:extLst>
        </xdr:cNvPr>
        <xdr:cNvSpPr/>
      </xdr:nvSpPr>
      <xdr:spPr>
        <a:xfrm>
          <a:off x="142875" y="628650"/>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514350</xdr:colOff>
      <xdr:row>0</xdr:row>
      <xdr:rowOff>47625</xdr:rowOff>
    </xdr:from>
    <xdr:to>
      <xdr:col>7</xdr:col>
      <xdr:colOff>2209800</xdr:colOff>
      <xdr:row>3</xdr:row>
      <xdr:rowOff>38100</xdr:rowOff>
    </xdr:to>
    <xdr:sp macro="" textlink="">
      <xdr:nvSpPr>
        <xdr:cNvPr id="67" name="Rechteck: abgerundete Ecken 66">
          <a:hlinkClick xmlns:r="http://schemas.openxmlformats.org/officeDocument/2006/relationships" r:id="rId9"/>
          <a:extLst>
            <a:ext uri="{FF2B5EF4-FFF2-40B4-BE49-F238E27FC236}">
              <a16:creationId xmlns:a16="http://schemas.microsoft.com/office/drawing/2014/main" id="{00000000-0008-0000-0600-000043000000}"/>
            </a:ext>
          </a:extLst>
        </xdr:cNvPr>
        <xdr:cNvSpPr/>
      </xdr:nvSpPr>
      <xdr:spPr>
        <a:xfrm>
          <a:off x="7000875"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2228850</xdr:colOff>
      <xdr:row>0</xdr:row>
      <xdr:rowOff>47625</xdr:rowOff>
    </xdr:from>
    <xdr:to>
      <xdr:col>9</xdr:col>
      <xdr:colOff>114300</xdr:colOff>
      <xdr:row>3</xdr:row>
      <xdr:rowOff>38100</xdr:rowOff>
    </xdr:to>
    <xdr:sp macro="" textlink="">
      <xdr:nvSpPr>
        <xdr:cNvPr id="68" name="Rechteck: abgerundete Ecken 67">
          <a:hlinkClick xmlns:r="http://schemas.openxmlformats.org/officeDocument/2006/relationships" r:id="rId10"/>
          <a:extLst>
            <a:ext uri="{FF2B5EF4-FFF2-40B4-BE49-F238E27FC236}">
              <a16:creationId xmlns:a16="http://schemas.microsoft.com/office/drawing/2014/main" id="{00000000-0008-0000-0600-000044000000}"/>
            </a:ext>
          </a:extLst>
        </xdr:cNvPr>
        <xdr:cNvSpPr/>
      </xdr:nvSpPr>
      <xdr:spPr>
        <a:xfrm>
          <a:off x="8715375"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1104900</xdr:colOff>
      <xdr:row>3</xdr:row>
      <xdr:rowOff>47625</xdr:rowOff>
    </xdr:from>
    <xdr:to>
      <xdr:col>2</xdr:col>
      <xdr:colOff>2800350</xdr:colOff>
      <xdr:row>6</xdr:row>
      <xdr:rowOff>38100</xdr:rowOff>
    </xdr:to>
    <xdr:sp macro="" textlink="">
      <xdr:nvSpPr>
        <xdr:cNvPr id="69" name="Rechteck: abgerundete Ecken 68">
          <a:hlinkClick xmlns:r="http://schemas.openxmlformats.org/officeDocument/2006/relationships" r:id="rId11"/>
          <a:extLst>
            <a:ext uri="{FF2B5EF4-FFF2-40B4-BE49-F238E27FC236}">
              <a16:creationId xmlns:a16="http://schemas.microsoft.com/office/drawing/2014/main" id="{00000000-0008-0000-0600-000045000000}"/>
            </a:ext>
          </a:extLst>
        </xdr:cNvPr>
        <xdr:cNvSpPr/>
      </xdr:nvSpPr>
      <xdr:spPr>
        <a:xfrm>
          <a:off x="1866900"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2809875</xdr:colOff>
      <xdr:row>3</xdr:row>
      <xdr:rowOff>47625</xdr:rowOff>
    </xdr:from>
    <xdr:to>
      <xdr:col>4</xdr:col>
      <xdr:colOff>209550</xdr:colOff>
      <xdr:row>6</xdr:row>
      <xdr:rowOff>38100</xdr:rowOff>
    </xdr:to>
    <xdr:sp macro="" textlink="">
      <xdr:nvSpPr>
        <xdr:cNvPr id="70" name="Rechteck: abgerundete Ecken 69">
          <a:hlinkClick xmlns:r="http://schemas.openxmlformats.org/officeDocument/2006/relationships" r:id="rId12"/>
          <a:extLst>
            <a:ext uri="{FF2B5EF4-FFF2-40B4-BE49-F238E27FC236}">
              <a16:creationId xmlns:a16="http://schemas.microsoft.com/office/drawing/2014/main" id="{00000000-0008-0000-0600-000046000000}"/>
            </a:ext>
          </a:extLst>
        </xdr:cNvPr>
        <xdr:cNvSpPr/>
      </xdr:nvSpPr>
      <xdr:spPr>
        <a:xfrm>
          <a:off x="3571875"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228600</xdr:colOff>
      <xdr:row>3</xdr:row>
      <xdr:rowOff>57150</xdr:rowOff>
    </xdr:from>
    <xdr:to>
      <xdr:col>7</xdr:col>
      <xdr:colOff>495300</xdr:colOff>
      <xdr:row>6</xdr:row>
      <xdr:rowOff>47625</xdr:rowOff>
    </xdr:to>
    <xdr:sp macro="" textlink="">
      <xdr:nvSpPr>
        <xdr:cNvPr id="71" name="Rechteck: abgerundete Ecken 70">
          <a:hlinkClick xmlns:r="http://schemas.openxmlformats.org/officeDocument/2006/relationships" r:id="rId13"/>
          <a:extLst>
            <a:ext uri="{FF2B5EF4-FFF2-40B4-BE49-F238E27FC236}">
              <a16:creationId xmlns:a16="http://schemas.microsoft.com/office/drawing/2014/main" id="{00000000-0008-0000-0600-000047000000}"/>
            </a:ext>
          </a:extLst>
        </xdr:cNvPr>
        <xdr:cNvSpPr/>
      </xdr:nvSpPr>
      <xdr:spPr>
        <a:xfrm>
          <a:off x="5286375"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2228849</xdr:colOff>
      <xdr:row>3</xdr:row>
      <xdr:rowOff>66675</xdr:rowOff>
    </xdr:from>
    <xdr:to>
      <xdr:col>9</xdr:col>
      <xdr:colOff>142874</xdr:colOff>
      <xdr:row>6</xdr:row>
      <xdr:rowOff>57150</xdr:rowOff>
    </xdr:to>
    <xdr:sp macro="" textlink="">
      <xdr:nvSpPr>
        <xdr:cNvPr id="72" name="Rechteck: abgerundete Ecken 71">
          <a:hlinkClick xmlns:r="http://schemas.openxmlformats.org/officeDocument/2006/relationships" r:id="rId14"/>
          <a:extLst>
            <a:ext uri="{FF2B5EF4-FFF2-40B4-BE49-F238E27FC236}">
              <a16:creationId xmlns:a16="http://schemas.microsoft.com/office/drawing/2014/main" id="{00000000-0008-0000-0600-000048000000}"/>
            </a:ext>
          </a:extLst>
        </xdr:cNvPr>
        <xdr:cNvSpPr/>
      </xdr:nvSpPr>
      <xdr:spPr>
        <a:xfrm>
          <a:off x="8715374" y="638175"/>
          <a:ext cx="1724025"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514350</xdr:colOff>
      <xdr:row>3</xdr:row>
      <xdr:rowOff>66675</xdr:rowOff>
    </xdr:from>
    <xdr:to>
      <xdr:col>7</xdr:col>
      <xdr:colOff>2209800</xdr:colOff>
      <xdr:row>6</xdr:row>
      <xdr:rowOff>57150</xdr:rowOff>
    </xdr:to>
    <xdr:sp macro="" textlink="">
      <xdr:nvSpPr>
        <xdr:cNvPr id="74" name="Rechteck: abgerundete Ecken 73">
          <a:hlinkClick xmlns:r="http://schemas.openxmlformats.org/officeDocument/2006/relationships" r:id="rId15"/>
          <a:extLst>
            <a:ext uri="{FF2B5EF4-FFF2-40B4-BE49-F238E27FC236}">
              <a16:creationId xmlns:a16="http://schemas.microsoft.com/office/drawing/2014/main" id="{00000000-0008-0000-0600-00004A000000}"/>
            </a:ext>
          </a:extLst>
        </xdr:cNvPr>
        <xdr:cNvSpPr/>
      </xdr:nvSpPr>
      <xdr:spPr>
        <a:xfrm>
          <a:off x="7000875"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2819400</xdr:colOff>
      <xdr:row>0</xdr:row>
      <xdr:rowOff>47625</xdr:rowOff>
    </xdr:from>
    <xdr:to>
      <xdr:col>4</xdr:col>
      <xdr:colOff>212096</xdr:colOff>
      <xdr:row>3</xdr:row>
      <xdr:rowOff>17166</xdr:rowOff>
    </xdr:to>
    <xdr:sp macro="" textlink="">
      <xdr:nvSpPr>
        <xdr:cNvPr id="73" name="Rechteck: abgerundete Ecken 72">
          <a:hlinkClick xmlns:r="http://schemas.openxmlformats.org/officeDocument/2006/relationships" r:id="rId16"/>
          <a:extLst>
            <a:ext uri="{FF2B5EF4-FFF2-40B4-BE49-F238E27FC236}">
              <a16:creationId xmlns:a16="http://schemas.microsoft.com/office/drawing/2014/main" id="{00000000-0008-0000-0600-000049000000}"/>
            </a:ext>
          </a:extLst>
        </xdr:cNvPr>
        <xdr:cNvSpPr/>
      </xdr:nvSpPr>
      <xdr:spPr>
        <a:xfrm>
          <a:off x="3581400" y="47625"/>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24580" name="Option Button 4" hidden="1">
              <a:extLst>
                <a:ext uri="{63B3BB69-23CF-44E3-9099-C40C66FF867C}">
                  <a14:compatExt spid="_x0000_s24580"/>
                </a:ext>
                <a:ext uri="{FF2B5EF4-FFF2-40B4-BE49-F238E27FC236}">
                  <a16:creationId xmlns:a16="http://schemas.microsoft.com/office/drawing/2014/main" id="{00000000-0008-0000-07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7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24582" name="Option Button 6" hidden="1">
              <a:extLst>
                <a:ext uri="{63B3BB69-23CF-44E3-9099-C40C66FF867C}">
                  <a14:compatExt spid="_x0000_s24582"/>
                </a:ext>
                <a:ext uri="{FF2B5EF4-FFF2-40B4-BE49-F238E27FC236}">
                  <a16:creationId xmlns:a16="http://schemas.microsoft.com/office/drawing/2014/main" id="{00000000-0008-0000-07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371475</xdr:rowOff>
        </xdr:from>
        <xdr:to>
          <xdr:col>3</xdr:col>
          <xdr:colOff>342900</xdr:colOff>
          <xdr:row>30</xdr:row>
          <xdr:rowOff>542925</xdr:rowOff>
        </xdr:to>
        <xdr:sp macro="" textlink="">
          <xdr:nvSpPr>
            <xdr:cNvPr id="24588" name="Option Button 12" hidden="1">
              <a:extLst>
                <a:ext uri="{63B3BB69-23CF-44E3-9099-C40C66FF867C}">
                  <a14:compatExt spid="_x0000_s24588"/>
                </a:ext>
                <a:ext uri="{FF2B5EF4-FFF2-40B4-BE49-F238E27FC236}">
                  <a16:creationId xmlns:a16="http://schemas.microsoft.com/office/drawing/2014/main" id="{00000000-0008-0000-07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371475</xdr:rowOff>
        </xdr:from>
        <xdr:to>
          <xdr:col>4</xdr:col>
          <xdr:colOff>342900</xdr:colOff>
          <xdr:row>30</xdr:row>
          <xdr:rowOff>542925</xdr:rowOff>
        </xdr:to>
        <xdr:sp macro="" textlink="">
          <xdr:nvSpPr>
            <xdr:cNvPr id="24589" name="Option Button 13" hidden="1">
              <a:extLst>
                <a:ext uri="{63B3BB69-23CF-44E3-9099-C40C66FF867C}">
                  <a14:compatExt spid="_x0000_s24589"/>
                </a:ext>
                <a:ext uri="{FF2B5EF4-FFF2-40B4-BE49-F238E27FC236}">
                  <a16:creationId xmlns:a16="http://schemas.microsoft.com/office/drawing/2014/main" id="{00000000-0008-0000-07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371475</xdr:rowOff>
        </xdr:from>
        <xdr:to>
          <xdr:col>5</xdr:col>
          <xdr:colOff>342900</xdr:colOff>
          <xdr:row>30</xdr:row>
          <xdr:rowOff>542925</xdr:rowOff>
        </xdr:to>
        <xdr:sp macro="" textlink="">
          <xdr:nvSpPr>
            <xdr:cNvPr id="24591" name="Option Button 15" hidden="1">
              <a:extLst>
                <a:ext uri="{63B3BB69-23CF-44E3-9099-C40C66FF867C}">
                  <a14:compatExt spid="_x0000_s24591"/>
                </a:ext>
                <a:ext uri="{FF2B5EF4-FFF2-40B4-BE49-F238E27FC236}">
                  <a16:creationId xmlns:a16="http://schemas.microsoft.com/office/drawing/2014/main" id="{00000000-0008-0000-07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371475</xdr:rowOff>
        </xdr:from>
        <xdr:to>
          <xdr:col>6</xdr:col>
          <xdr:colOff>342900</xdr:colOff>
          <xdr:row>30</xdr:row>
          <xdr:rowOff>542925</xdr:rowOff>
        </xdr:to>
        <xdr:sp macro="" textlink="">
          <xdr:nvSpPr>
            <xdr:cNvPr id="24592" name="Option Button 16" hidden="1">
              <a:extLst>
                <a:ext uri="{63B3BB69-23CF-44E3-9099-C40C66FF867C}">
                  <a14:compatExt spid="_x0000_s24592"/>
                </a:ext>
                <a:ext uri="{FF2B5EF4-FFF2-40B4-BE49-F238E27FC236}">
                  <a16:creationId xmlns:a16="http://schemas.microsoft.com/office/drawing/2014/main" id="{00000000-0008-0000-07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342900</xdr:rowOff>
        </xdr:from>
        <xdr:to>
          <xdr:col>3</xdr:col>
          <xdr:colOff>333375</xdr:colOff>
          <xdr:row>32</xdr:row>
          <xdr:rowOff>523875</xdr:rowOff>
        </xdr:to>
        <xdr:sp macro="" textlink="">
          <xdr:nvSpPr>
            <xdr:cNvPr id="24593" name="Option Button 17" hidden="1">
              <a:extLst>
                <a:ext uri="{63B3BB69-23CF-44E3-9099-C40C66FF867C}">
                  <a14:compatExt spid="_x0000_s24593"/>
                </a:ext>
                <a:ext uri="{FF2B5EF4-FFF2-40B4-BE49-F238E27FC236}">
                  <a16:creationId xmlns:a16="http://schemas.microsoft.com/office/drawing/2014/main" id="{00000000-0008-0000-07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342900</xdr:rowOff>
        </xdr:from>
        <xdr:to>
          <xdr:col>4</xdr:col>
          <xdr:colOff>333375</xdr:colOff>
          <xdr:row>32</xdr:row>
          <xdr:rowOff>523875</xdr:rowOff>
        </xdr:to>
        <xdr:sp macro="" textlink="">
          <xdr:nvSpPr>
            <xdr:cNvPr id="24594" name="Option Button 18" hidden="1">
              <a:extLst>
                <a:ext uri="{63B3BB69-23CF-44E3-9099-C40C66FF867C}">
                  <a14:compatExt spid="_x0000_s24594"/>
                </a:ext>
                <a:ext uri="{FF2B5EF4-FFF2-40B4-BE49-F238E27FC236}">
                  <a16:creationId xmlns:a16="http://schemas.microsoft.com/office/drawing/2014/main" id="{00000000-0008-0000-07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342900</xdr:rowOff>
        </xdr:from>
        <xdr:to>
          <xdr:col>5</xdr:col>
          <xdr:colOff>333375</xdr:colOff>
          <xdr:row>32</xdr:row>
          <xdr:rowOff>523875</xdr:rowOff>
        </xdr:to>
        <xdr:sp macro="" textlink="">
          <xdr:nvSpPr>
            <xdr:cNvPr id="24596" name="Option Button 20" hidden="1">
              <a:extLst>
                <a:ext uri="{63B3BB69-23CF-44E3-9099-C40C66FF867C}">
                  <a14:compatExt spid="_x0000_s24596"/>
                </a:ext>
                <a:ext uri="{FF2B5EF4-FFF2-40B4-BE49-F238E27FC236}">
                  <a16:creationId xmlns:a16="http://schemas.microsoft.com/office/drawing/2014/main" id="{00000000-0008-0000-07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342900</xdr:rowOff>
        </xdr:from>
        <xdr:to>
          <xdr:col>6</xdr:col>
          <xdr:colOff>333375</xdr:colOff>
          <xdr:row>32</xdr:row>
          <xdr:rowOff>523875</xdr:rowOff>
        </xdr:to>
        <xdr:sp macro="" textlink="">
          <xdr:nvSpPr>
            <xdr:cNvPr id="24597" name="Option Button 21" hidden="1">
              <a:extLst>
                <a:ext uri="{63B3BB69-23CF-44E3-9099-C40C66FF867C}">
                  <a14:compatExt spid="_x0000_s24597"/>
                </a:ext>
                <a:ext uri="{FF2B5EF4-FFF2-40B4-BE49-F238E27FC236}">
                  <a16:creationId xmlns:a16="http://schemas.microsoft.com/office/drawing/2014/main" id="{00000000-0008-0000-07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352425</xdr:rowOff>
        </xdr:from>
        <xdr:to>
          <xdr:col>3</xdr:col>
          <xdr:colOff>333375</xdr:colOff>
          <xdr:row>33</xdr:row>
          <xdr:rowOff>533400</xdr:rowOff>
        </xdr:to>
        <xdr:sp macro="" textlink="">
          <xdr:nvSpPr>
            <xdr:cNvPr id="24598" name="Option Button 22" hidden="1">
              <a:extLst>
                <a:ext uri="{63B3BB69-23CF-44E3-9099-C40C66FF867C}">
                  <a14:compatExt spid="_x0000_s24598"/>
                </a:ext>
                <a:ext uri="{FF2B5EF4-FFF2-40B4-BE49-F238E27FC236}">
                  <a16:creationId xmlns:a16="http://schemas.microsoft.com/office/drawing/2014/main" id="{00000000-0008-0000-07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352425</xdr:rowOff>
        </xdr:from>
        <xdr:to>
          <xdr:col>4</xdr:col>
          <xdr:colOff>333375</xdr:colOff>
          <xdr:row>33</xdr:row>
          <xdr:rowOff>533400</xdr:rowOff>
        </xdr:to>
        <xdr:sp macro="" textlink="">
          <xdr:nvSpPr>
            <xdr:cNvPr id="24599" name="Option Button 23" hidden="1">
              <a:extLst>
                <a:ext uri="{63B3BB69-23CF-44E3-9099-C40C66FF867C}">
                  <a14:compatExt spid="_x0000_s24599"/>
                </a:ext>
                <a:ext uri="{FF2B5EF4-FFF2-40B4-BE49-F238E27FC236}">
                  <a16:creationId xmlns:a16="http://schemas.microsoft.com/office/drawing/2014/main" id="{00000000-0008-0000-07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352425</xdr:rowOff>
        </xdr:from>
        <xdr:to>
          <xdr:col>5</xdr:col>
          <xdr:colOff>333375</xdr:colOff>
          <xdr:row>33</xdr:row>
          <xdr:rowOff>533400</xdr:rowOff>
        </xdr:to>
        <xdr:sp macro="" textlink="">
          <xdr:nvSpPr>
            <xdr:cNvPr id="24601" name="Option Button 25" hidden="1">
              <a:extLst>
                <a:ext uri="{63B3BB69-23CF-44E3-9099-C40C66FF867C}">
                  <a14:compatExt spid="_x0000_s24601"/>
                </a:ext>
                <a:ext uri="{FF2B5EF4-FFF2-40B4-BE49-F238E27FC236}">
                  <a16:creationId xmlns:a16="http://schemas.microsoft.com/office/drawing/2014/main" id="{00000000-0008-0000-07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352425</xdr:rowOff>
        </xdr:from>
        <xdr:to>
          <xdr:col>6</xdr:col>
          <xdr:colOff>333375</xdr:colOff>
          <xdr:row>33</xdr:row>
          <xdr:rowOff>533400</xdr:rowOff>
        </xdr:to>
        <xdr:sp macro="" textlink="">
          <xdr:nvSpPr>
            <xdr:cNvPr id="24602" name="Option Button 26" hidden="1">
              <a:extLst>
                <a:ext uri="{63B3BB69-23CF-44E3-9099-C40C66FF867C}">
                  <a14:compatExt spid="_x0000_s24602"/>
                </a:ext>
                <a:ext uri="{FF2B5EF4-FFF2-40B4-BE49-F238E27FC236}">
                  <a16:creationId xmlns:a16="http://schemas.microsoft.com/office/drawing/2014/main" id="{00000000-0008-0000-07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352425</xdr:rowOff>
        </xdr:from>
        <xdr:to>
          <xdr:col>3</xdr:col>
          <xdr:colOff>333375</xdr:colOff>
          <xdr:row>34</xdr:row>
          <xdr:rowOff>533400</xdr:rowOff>
        </xdr:to>
        <xdr:sp macro="" textlink="">
          <xdr:nvSpPr>
            <xdr:cNvPr id="24603" name="Option Button 27" hidden="1">
              <a:extLst>
                <a:ext uri="{63B3BB69-23CF-44E3-9099-C40C66FF867C}">
                  <a14:compatExt spid="_x0000_s24603"/>
                </a:ext>
                <a:ext uri="{FF2B5EF4-FFF2-40B4-BE49-F238E27FC236}">
                  <a16:creationId xmlns:a16="http://schemas.microsoft.com/office/drawing/2014/main" id="{00000000-0008-0000-07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34</xdr:row>
          <xdr:rowOff>352425</xdr:rowOff>
        </xdr:from>
        <xdr:to>
          <xdr:col>4</xdr:col>
          <xdr:colOff>342900</xdr:colOff>
          <xdr:row>34</xdr:row>
          <xdr:rowOff>533400</xdr:rowOff>
        </xdr:to>
        <xdr:sp macro="" textlink="">
          <xdr:nvSpPr>
            <xdr:cNvPr id="24604" name="Option Button 28" hidden="1">
              <a:extLst>
                <a:ext uri="{63B3BB69-23CF-44E3-9099-C40C66FF867C}">
                  <a14:compatExt spid="_x0000_s24604"/>
                </a:ext>
                <a:ext uri="{FF2B5EF4-FFF2-40B4-BE49-F238E27FC236}">
                  <a16:creationId xmlns:a16="http://schemas.microsoft.com/office/drawing/2014/main" id="{00000000-0008-0000-07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352425</xdr:rowOff>
        </xdr:from>
        <xdr:to>
          <xdr:col>5</xdr:col>
          <xdr:colOff>342900</xdr:colOff>
          <xdr:row>34</xdr:row>
          <xdr:rowOff>533400</xdr:rowOff>
        </xdr:to>
        <xdr:sp macro="" textlink="">
          <xdr:nvSpPr>
            <xdr:cNvPr id="24606" name="Option Button 30" hidden="1">
              <a:extLst>
                <a:ext uri="{63B3BB69-23CF-44E3-9099-C40C66FF867C}">
                  <a14:compatExt spid="_x0000_s24606"/>
                </a:ext>
                <a:ext uri="{FF2B5EF4-FFF2-40B4-BE49-F238E27FC236}">
                  <a16:creationId xmlns:a16="http://schemas.microsoft.com/office/drawing/2014/main" id="{00000000-0008-0000-07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34</xdr:row>
          <xdr:rowOff>352425</xdr:rowOff>
        </xdr:from>
        <xdr:to>
          <xdr:col>6</xdr:col>
          <xdr:colOff>342900</xdr:colOff>
          <xdr:row>34</xdr:row>
          <xdr:rowOff>533400</xdr:rowOff>
        </xdr:to>
        <xdr:sp macro="" textlink="">
          <xdr:nvSpPr>
            <xdr:cNvPr id="24607" name="Option Button 31" hidden="1">
              <a:extLst>
                <a:ext uri="{63B3BB69-23CF-44E3-9099-C40C66FF867C}">
                  <a14:compatExt spid="_x0000_s24607"/>
                </a:ext>
                <a:ext uri="{FF2B5EF4-FFF2-40B4-BE49-F238E27FC236}">
                  <a16:creationId xmlns:a16="http://schemas.microsoft.com/office/drawing/2014/main" id="{00000000-0008-0000-07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352425</xdr:rowOff>
        </xdr:from>
        <xdr:to>
          <xdr:col>3</xdr:col>
          <xdr:colOff>333375</xdr:colOff>
          <xdr:row>35</xdr:row>
          <xdr:rowOff>533400</xdr:rowOff>
        </xdr:to>
        <xdr:sp macro="" textlink="">
          <xdr:nvSpPr>
            <xdr:cNvPr id="24608" name="Option Button 32" hidden="1">
              <a:extLst>
                <a:ext uri="{63B3BB69-23CF-44E3-9099-C40C66FF867C}">
                  <a14:compatExt spid="_x0000_s24608"/>
                </a:ext>
                <a:ext uri="{FF2B5EF4-FFF2-40B4-BE49-F238E27FC236}">
                  <a16:creationId xmlns:a16="http://schemas.microsoft.com/office/drawing/2014/main" id="{00000000-0008-0000-07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352425</xdr:rowOff>
        </xdr:from>
        <xdr:to>
          <xdr:col>4</xdr:col>
          <xdr:colOff>333375</xdr:colOff>
          <xdr:row>35</xdr:row>
          <xdr:rowOff>533400</xdr:rowOff>
        </xdr:to>
        <xdr:sp macro="" textlink="">
          <xdr:nvSpPr>
            <xdr:cNvPr id="24609" name="Option Button 33" hidden="1">
              <a:extLst>
                <a:ext uri="{63B3BB69-23CF-44E3-9099-C40C66FF867C}">
                  <a14:compatExt spid="_x0000_s24609"/>
                </a:ext>
                <a:ext uri="{FF2B5EF4-FFF2-40B4-BE49-F238E27FC236}">
                  <a16:creationId xmlns:a16="http://schemas.microsoft.com/office/drawing/2014/main" id="{00000000-0008-0000-07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35</xdr:row>
          <xdr:rowOff>352425</xdr:rowOff>
        </xdr:from>
        <xdr:to>
          <xdr:col>5</xdr:col>
          <xdr:colOff>333375</xdr:colOff>
          <xdr:row>35</xdr:row>
          <xdr:rowOff>533400</xdr:rowOff>
        </xdr:to>
        <xdr:sp macro="" textlink="">
          <xdr:nvSpPr>
            <xdr:cNvPr id="24611" name="Option Button 35" hidden="1">
              <a:extLst>
                <a:ext uri="{63B3BB69-23CF-44E3-9099-C40C66FF867C}">
                  <a14:compatExt spid="_x0000_s24611"/>
                </a:ext>
                <a:ext uri="{FF2B5EF4-FFF2-40B4-BE49-F238E27FC236}">
                  <a16:creationId xmlns:a16="http://schemas.microsoft.com/office/drawing/2014/main" id="{00000000-0008-0000-07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35</xdr:row>
          <xdr:rowOff>352425</xdr:rowOff>
        </xdr:from>
        <xdr:to>
          <xdr:col>6</xdr:col>
          <xdr:colOff>333375</xdr:colOff>
          <xdr:row>35</xdr:row>
          <xdr:rowOff>533400</xdr:rowOff>
        </xdr:to>
        <xdr:sp macro="" textlink="">
          <xdr:nvSpPr>
            <xdr:cNvPr id="24612" name="Option Button 36" hidden="1">
              <a:extLst>
                <a:ext uri="{63B3BB69-23CF-44E3-9099-C40C66FF867C}">
                  <a14:compatExt spid="_x0000_s24612"/>
                </a:ext>
                <a:ext uri="{FF2B5EF4-FFF2-40B4-BE49-F238E27FC236}">
                  <a16:creationId xmlns:a16="http://schemas.microsoft.com/office/drawing/2014/main" id="{00000000-0008-0000-07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352425</xdr:rowOff>
        </xdr:from>
        <xdr:to>
          <xdr:col>3</xdr:col>
          <xdr:colOff>333375</xdr:colOff>
          <xdr:row>36</xdr:row>
          <xdr:rowOff>533400</xdr:rowOff>
        </xdr:to>
        <xdr:sp macro="" textlink="">
          <xdr:nvSpPr>
            <xdr:cNvPr id="24613" name="Option Button 37" hidden="1">
              <a:extLst>
                <a:ext uri="{63B3BB69-23CF-44E3-9099-C40C66FF867C}">
                  <a14:compatExt spid="_x0000_s24613"/>
                </a:ext>
                <a:ext uri="{FF2B5EF4-FFF2-40B4-BE49-F238E27FC236}">
                  <a16:creationId xmlns:a16="http://schemas.microsoft.com/office/drawing/2014/main" id="{00000000-0008-0000-07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36</xdr:row>
          <xdr:rowOff>352425</xdr:rowOff>
        </xdr:from>
        <xdr:to>
          <xdr:col>4</xdr:col>
          <xdr:colOff>333375</xdr:colOff>
          <xdr:row>36</xdr:row>
          <xdr:rowOff>533400</xdr:rowOff>
        </xdr:to>
        <xdr:sp macro="" textlink="">
          <xdr:nvSpPr>
            <xdr:cNvPr id="24614" name="Option Button 38" hidden="1">
              <a:extLst>
                <a:ext uri="{63B3BB69-23CF-44E3-9099-C40C66FF867C}">
                  <a14:compatExt spid="_x0000_s24614"/>
                </a:ext>
                <a:ext uri="{FF2B5EF4-FFF2-40B4-BE49-F238E27FC236}">
                  <a16:creationId xmlns:a16="http://schemas.microsoft.com/office/drawing/2014/main" id="{00000000-0008-0000-07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36</xdr:row>
          <xdr:rowOff>352425</xdr:rowOff>
        </xdr:from>
        <xdr:to>
          <xdr:col>5</xdr:col>
          <xdr:colOff>333375</xdr:colOff>
          <xdr:row>36</xdr:row>
          <xdr:rowOff>533400</xdr:rowOff>
        </xdr:to>
        <xdr:sp macro="" textlink="">
          <xdr:nvSpPr>
            <xdr:cNvPr id="24616" name="Option Button 40" hidden="1">
              <a:extLst>
                <a:ext uri="{63B3BB69-23CF-44E3-9099-C40C66FF867C}">
                  <a14:compatExt spid="_x0000_s24616"/>
                </a:ext>
                <a:ext uri="{FF2B5EF4-FFF2-40B4-BE49-F238E27FC236}">
                  <a16:creationId xmlns:a16="http://schemas.microsoft.com/office/drawing/2014/main" id="{00000000-0008-0000-07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36</xdr:row>
          <xdr:rowOff>352425</xdr:rowOff>
        </xdr:from>
        <xdr:to>
          <xdr:col>6</xdr:col>
          <xdr:colOff>333375</xdr:colOff>
          <xdr:row>36</xdr:row>
          <xdr:rowOff>533400</xdr:rowOff>
        </xdr:to>
        <xdr:sp macro="" textlink="">
          <xdr:nvSpPr>
            <xdr:cNvPr id="24617" name="Option Button 41" hidden="1">
              <a:extLst>
                <a:ext uri="{63B3BB69-23CF-44E3-9099-C40C66FF867C}">
                  <a14:compatExt spid="_x0000_s24617"/>
                </a:ext>
                <a:ext uri="{FF2B5EF4-FFF2-40B4-BE49-F238E27FC236}">
                  <a16:creationId xmlns:a16="http://schemas.microsoft.com/office/drawing/2014/main" id="{00000000-0008-0000-07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342900</xdr:rowOff>
        </xdr:from>
        <xdr:to>
          <xdr:col>3</xdr:col>
          <xdr:colOff>333375</xdr:colOff>
          <xdr:row>27</xdr:row>
          <xdr:rowOff>523875</xdr:rowOff>
        </xdr:to>
        <xdr:sp macro="" textlink="">
          <xdr:nvSpPr>
            <xdr:cNvPr id="24618" name="Option Button 42" hidden="1">
              <a:extLst>
                <a:ext uri="{63B3BB69-23CF-44E3-9099-C40C66FF867C}">
                  <a14:compatExt spid="_x0000_s24618"/>
                </a:ext>
                <a:ext uri="{FF2B5EF4-FFF2-40B4-BE49-F238E27FC236}">
                  <a16:creationId xmlns:a16="http://schemas.microsoft.com/office/drawing/2014/main" id="{00000000-0008-0000-07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342900</xdr:rowOff>
        </xdr:from>
        <xdr:to>
          <xdr:col>4</xdr:col>
          <xdr:colOff>333375</xdr:colOff>
          <xdr:row>27</xdr:row>
          <xdr:rowOff>523875</xdr:rowOff>
        </xdr:to>
        <xdr:sp macro="" textlink="">
          <xdr:nvSpPr>
            <xdr:cNvPr id="24619" name="Option Button 43" hidden="1">
              <a:extLst>
                <a:ext uri="{63B3BB69-23CF-44E3-9099-C40C66FF867C}">
                  <a14:compatExt spid="_x0000_s24619"/>
                </a:ext>
                <a:ext uri="{FF2B5EF4-FFF2-40B4-BE49-F238E27FC236}">
                  <a16:creationId xmlns:a16="http://schemas.microsoft.com/office/drawing/2014/main" id="{00000000-0008-0000-07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342900</xdr:rowOff>
        </xdr:from>
        <xdr:to>
          <xdr:col>5</xdr:col>
          <xdr:colOff>333375</xdr:colOff>
          <xdr:row>27</xdr:row>
          <xdr:rowOff>523875</xdr:rowOff>
        </xdr:to>
        <xdr:sp macro="" textlink="">
          <xdr:nvSpPr>
            <xdr:cNvPr id="24621" name="Option Button 45" hidden="1">
              <a:extLst>
                <a:ext uri="{63B3BB69-23CF-44E3-9099-C40C66FF867C}">
                  <a14:compatExt spid="_x0000_s24621"/>
                </a:ext>
                <a:ext uri="{FF2B5EF4-FFF2-40B4-BE49-F238E27FC236}">
                  <a16:creationId xmlns:a16="http://schemas.microsoft.com/office/drawing/2014/main" id="{00000000-0008-0000-07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342900</xdr:rowOff>
        </xdr:from>
        <xdr:to>
          <xdr:col>6</xdr:col>
          <xdr:colOff>333375</xdr:colOff>
          <xdr:row>27</xdr:row>
          <xdr:rowOff>523875</xdr:rowOff>
        </xdr:to>
        <xdr:sp macro="" textlink="">
          <xdr:nvSpPr>
            <xdr:cNvPr id="24622" name="Option Button 46" hidden="1">
              <a:extLst>
                <a:ext uri="{63B3BB69-23CF-44E3-9099-C40C66FF867C}">
                  <a14:compatExt spid="_x0000_s24622"/>
                </a:ext>
                <a:ext uri="{FF2B5EF4-FFF2-40B4-BE49-F238E27FC236}">
                  <a16:creationId xmlns:a16="http://schemas.microsoft.com/office/drawing/2014/main" id="{00000000-0008-0000-07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24623" name="Group Box 47" hidden="1">
              <a:extLst>
                <a:ext uri="{63B3BB69-23CF-44E3-9099-C40C66FF867C}">
                  <a14:compatExt spid="_x0000_s24623"/>
                </a:ext>
                <a:ext uri="{FF2B5EF4-FFF2-40B4-BE49-F238E27FC236}">
                  <a16:creationId xmlns:a16="http://schemas.microsoft.com/office/drawing/2014/main" id="{00000000-0008-0000-0700-00002F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24624" name="Group Box 48" hidden="1">
              <a:extLst>
                <a:ext uri="{63B3BB69-23CF-44E3-9099-C40C66FF867C}">
                  <a14:compatExt spid="_x0000_s24624"/>
                </a:ext>
                <a:ext uri="{FF2B5EF4-FFF2-40B4-BE49-F238E27FC236}">
                  <a16:creationId xmlns:a16="http://schemas.microsoft.com/office/drawing/2014/main" id="{00000000-0008-0000-0700-000030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24626" name="Option Button 50" hidden="1">
              <a:extLst>
                <a:ext uri="{63B3BB69-23CF-44E3-9099-C40C66FF867C}">
                  <a14:compatExt spid="_x0000_s24626"/>
                </a:ext>
                <a:ext uri="{FF2B5EF4-FFF2-40B4-BE49-F238E27FC236}">
                  <a16:creationId xmlns:a16="http://schemas.microsoft.com/office/drawing/2014/main" id="{00000000-0008-0000-07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24628" name="Option Button 52" hidden="1">
              <a:extLst>
                <a:ext uri="{63B3BB69-23CF-44E3-9099-C40C66FF867C}">
                  <a14:compatExt spid="_x0000_s24628"/>
                </a:ext>
                <a:ext uri="{FF2B5EF4-FFF2-40B4-BE49-F238E27FC236}">
                  <a16:creationId xmlns:a16="http://schemas.microsoft.com/office/drawing/2014/main" id="{00000000-0008-0000-07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24629" name="Option Button 53" hidden="1">
              <a:extLst>
                <a:ext uri="{63B3BB69-23CF-44E3-9099-C40C66FF867C}">
                  <a14:compatExt spid="_x0000_s24629"/>
                </a:ext>
                <a:ext uri="{FF2B5EF4-FFF2-40B4-BE49-F238E27FC236}">
                  <a16:creationId xmlns:a16="http://schemas.microsoft.com/office/drawing/2014/main" id="{00000000-0008-0000-07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24630" name="Group Box 54" hidden="1">
              <a:extLst>
                <a:ext uri="{63B3BB69-23CF-44E3-9099-C40C66FF867C}">
                  <a14:compatExt spid="_x0000_s24630"/>
                </a:ext>
                <a:ext uri="{FF2B5EF4-FFF2-40B4-BE49-F238E27FC236}">
                  <a16:creationId xmlns:a16="http://schemas.microsoft.com/office/drawing/2014/main" id="{00000000-0008-0000-0700-000036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7</xdr:col>
          <xdr:colOff>0</xdr:colOff>
          <xdr:row>30</xdr:row>
          <xdr:rowOff>0</xdr:rowOff>
        </xdr:to>
        <xdr:sp macro="" textlink="">
          <xdr:nvSpPr>
            <xdr:cNvPr id="24631" name="Group Box 55" hidden="1">
              <a:extLst>
                <a:ext uri="{63B3BB69-23CF-44E3-9099-C40C66FF867C}">
                  <a14:compatExt spid="_x0000_s24631"/>
                </a:ext>
                <a:ext uri="{FF2B5EF4-FFF2-40B4-BE49-F238E27FC236}">
                  <a16:creationId xmlns:a16="http://schemas.microsoft.com/office/drawing/2014/main" id="{00000000-0008-0000-0700-000037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7</xdr:col>
          <xdr:colOff>0</xdr:colOff>
          <xdr:row>33</xdr:row>
          <xdr:rowOff>0</xdr:rowOff>
        </xdr:to>
        <xdr:sp macro="" textlink="">
          <xdr:nvSpPr>
            <xdr:cNvPr id="24633" name="Group Box 57" hidden="1">
              <a:extLst>
                <a:ext uri="{63B3BB69-23CF-44E3-9099-C40C66FF867C}">
                  <a14:compatExt spid="_x0000_s24633"/>
                </a:ext>
                <a:ext uri="{FF2B5EF4-FFF2-40B4-BE49-F238E27FC236}">
                  <a16:creationId xmlns:a16="http://schemas.microsoft.com/office/drawing/2014/main" id="{00000000-0008-0000-0700-000039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7</xdr:col>
          <xdr:colOff>0</xdr:colOff>
          <xdr:row>34</xdr:row>
          <xdr:rowOff>0</xdr:rowOff>
        </xdr:to>
        <xdr:sp macro="" textlink="">
          <xdr:nvSpPr>
            <xdr:cNvPr id="24634" name="Group Box 58" hidden="1">
              <a:extLst>
                <a:ext uri="{63B3BB69-23CF-44E3-9099-C40C66FF867C}">
                  <a14:compatExt spid="_x0000_s24634"/>
                </a:ext>
                <a:ext uri="{FF2B5EF4-FFF2-40B4-BE49-F238E27FC236}">
                  <a16:creationId xmlns:a16="http://schemas.microsoft.com/office/drawing/2014/main" id="{00000000-0008-0000-0700-00003A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7</xdr:col>
          <xdr:colOff>0</xdr:colOff>
          <xdr:row>35</xdr:row>
          <xdr:rowOff>0</xdr:rowOff>
        </xdr:to>
        <xdr:sp macro="" textlink="">
          <xdr:nvSpPr>
            <xdr:cNvPr id="24635" name="Group Box 59" hidden="1">
              <a:extLst>
                <a:ext uri="{63B3BB69-23CF-44E3-9099-C40C66FF867C}">
                  <a14:compatExt spid="_x0000_s24635"/>
                </a:ext>
                <a:ext uri="{FF2B5EF4-FFF2-40B4-BE49-F238E27FC236}">
                  <a16:creationId xmlns:a16="http://schemas.microsoft.com/office/drawing/2014/main" id="{00000000-0008-0000-0700-00003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7</xdr:col>
          <xdr:colOff>0</xdr:colOff>
          <xdr:row>36</xdr:row>
          <xdr:rowOff>0</xdr:rowOff>
        </xdr:to>
        <xdr:sp macro="" textlink="">
          <xdr:nvSpPr>
            <xdr:cNvPr id="24636" name="Group Box 60" hidden="1">
              <a:extLst>
                <a:ext uri="{63B3BB69-23CF-44E3-9099-C40C66FF867C}">
                  <a14:compatExt spid="_x0000_s24636"/>
                </a:ext>
                <a:ext uri="{FF2B5EF4-FFF2-40B4-BE49-F238E27FC236}">
                  <a16:creationId xmlns:a16="http://schemas.microsoft.com/office/drawing/2014/main" id="{00000000-0008-0000-0700-00003C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7</xdr:col>
          <xdr:colOff>0</xdr:colOff>
          <xdr:row>37</xdr:row>
          <xdr:rowOff>0</xdr:rowOff>
        </xdr:to>
        <xdr:sp macro="" textlink="">
          <xdr:nvSpPr>
            <xdr:cNvPr id="24637" name="Group Box 61" hidden="1">
              <a:extLst>
                <a:ext uri="{63B3BB69-23CF-44E3-9099-C40C66FF867C}">
                  <a14:compatExt spid="_x0000_s24637"/>
                </a:ext>
                <a:ext uri="{FF2B5EF4-FFF2-40B4-BE49-F238E27FC236}">
                  <a16:creationId xmlns:a16="http://schemas.microsoft.com/office/drawing/2014/main" id="{00000000-0008-0000-0700-00003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7</xdr:col>
          <xdr:colOff>0</xdr:colOff>
          <xdr:row>31</xdr:row>
          <xdr:rowOff>0</xdr:rowOff>
        </xdr:to>
        <xdr:sp macro="" textlink="">
          <xdr:nvSpPr>
            <xdr:cNvPr id="24638" name="Group Box 62" hidden="1">
              <a:extLst>
                <a:ext uri="{63B3BB69-23CF-44E3-9099-C40C66FF867C}">
                  <a14:compatExt spid="_x0000_s24638"/>
                </a:ext>
                <a:ext uri="{FF2B5EF4-FFF2-40B4-BE49-F238E27FC236}">
                  <a16:creationId xmlns:a16="http://schemas.microsoft.com/office/drawing/2014/main" id="{00000000-0008-0000-0700-00003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333375</xdr:rowOff>
        </xdr:from>
        <xdr:to>
          <xdr:col>3</xdr:col>
          <xdr:colOff>333375</xdr:colOff>
          <xdr:row>29</xdr:row>
          <xdr:rowOff>504825</xdr:rowOff>
        </xdr:to>
        <xdr:sp macro="" textlink="">
          <xdr:nvSpPr>
            <xdr:cNvPr id="24639" name="Option Button 63" hidden="1">
              <a:extLst>
                <a:ext uri="{63B3BB69-23CF-44E3-9099-C40C66FF867C}">
                  <a14:compatExt spid="_x0000_s24639"/>
                </a:ext>
                <a:ext uri="{FF2B5EF4-FFF2-40B4-BE49-F238E27FC236}">
                  <a16:creationId xmlns:a16="http://schemas.microsoft.com/office/drawing/2014/main" id="{00000000-0008-0000-07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333375</xdr:rowOff>
        </xdr:from>
        <xdr:to>
          <xdr:col>4</xdr:col>
          <xdr:colOff>333375</xdr:colOff>
          <xdr:row>29</xdr:row>
          <xdr:rowOff>504825</xdr:rowOff>
        </xdr:to>
        <xdr:sp macro="" textlink="">
          <xdr:nvSpPr>
            <xdr:cNvPr id="24640" name="Option Button 64" hidden="1">
              <a:extLst>
                <a:ext uri="{63B3BB69-23CF-44E3-9099-C40C66FF867C}">
                  <a14:compatExt spid="_x0000_s24640"/>
                </a:ext>
                <a:ext uri="{FF2B5EF4-FFF2-40B4-BE49-F238E27FC236}">
                  <a16:creationId xmlns:a16="http://schemas.microsoft.com/office/drawing/2014/main" id="{00000000-0008-0000-07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333375</xdr:rowOff>
        </xdr:from>
        <xdr:to>
          <xdr:col>5</xdr:col>
          <xdr:colOff>333375</xdr:colOff>
          <xdr:row>29</xdr:row>
          <xdr:rowOff>504825</xdr:rowOff>
        </xdr:to>
        <xdr:sp macro="" textlink="">
          <xdr:nvSpPr>
            <xdr:cNvPr id="24642" name="Option Button 66" hidden="1">
              <a:extLst>
                <a:ext uri="{63B3BB69-23CF-44E3-9099-C40C66FF867C}">
                  <a14:compatExt spid="_x0000_s24642"/>
                </a:ext>
                <a:ext uri="{FF2B5EF4-FFF2-40B4-BE49-F238E27FC236}">
                  <a16:creationId xmlns:a16="http://schemas.microsoft.com/office/drawing/2014/main" id="{00000000-0008-0000-07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333375</xdr:rowOff>
        </xdr:from>
        <xdr:to>
          <xdr:col>6</xdr:col>
          <xdr:colOff>333375</xdr:colOff>
          <xdr:row>29</xdr:row>
          <xdr:rowOff>504825</xdr:rowOff>
        </xdr:to>
        <xdr:sp macro="" textlink="">
          <xdr:nvSpPr>
            <xdr:cNvPr id="24643" name="Option Button 67" hidden="1">
              <a:extLst>
                <a:ext uri="{63B3BB69-23CF-44E3-9099-C40C66FF867C}">
                  <a14:compatExt spid="_x0000_s24643"/>
                </a:ext>
                <a:ext uri="{FF2B5EF4-FFF2-40B4-BE49-F238E27FC236}">
                  <a16:creationId xmlns:a16="http://schemas.microsoft.com/office/drawing/2014/main" id="{00000000-0008-0000-07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352425</xdr:rowOff>
        </xdr:from>
        <xdr:to>
          <xdr:col>3</xdr:col>
          <xdr:colOff>333375</xdr:colOff>
          <xdr:row>25</xdr:row>
          <xdr:rowOff>533400</xdr:rowOff>
        </xdr:to>
        <xdr:sp macro="" textlink="">
          <xdr:nvSpPr>
            <xdr:cNvPr id="24663" name="Option Button 87" hidden="1">
              <a:extLst>
                <a:ext uri="{63B3BB69-23CF-44E3-9099-C40C66FF867C}">
                  <a14:compatExt spid="_x0000_s24663"/>
                </a:ext>
                <a:ext uri="{FF2B5EF4-FFF2-40B4-BE49-F238E27FC236}">
                  <a16:creationId xmlns:a16="http://schemas.microsoft.com/office/drawing/2014/main" id="{00000000-0008-0000-07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352425</xdr:rowOff>
        </xdr:from>
        <xdr:to>
          <xdr:col>4</xdr:col>
          <xdr:colOff>333375</xdr:colOff>
          <xdr:row>25</xdr:row>
          <xdr:rowOff>533400</xdr:rowOff>
        </xdr:to>
        <xdr:sp macro="" textlink="">
          <xdr:nvSpPr>
            <xdr:cNvPr id="24664" name="Option Button 88" hidden="1">
              <a:extLst>
                <a:ext uri="{63B3BB69-23CF-44E3-9099-C40C66FF867C}">
                  <a14:compatExt spid="_x0000_s24664"/>
                </a:ext>
                <a:ext uri="{FF2B5EF4-FFF2-40B4-BE49-F238E27FC236}">
                  <a16:creationId xmlns:a16="http://schemas.microsoft.com/office/drawing/2014/main" id="{00000000-0008-0000-07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352425</xdr:rowOff>
        </xdr:from>
        <xdr:to>
          <xdr:col>5</xdr:col>
          <xdr:colOff>333375</xdr:colOff>
          <xdr:row>25</xdr:row>
          <xdr:rowOff>533400</xdr:rowOff>
        </xdr:to>
        <xdr:sp macro="" textlink="">
          <xdr:nvSpPr>
            <xdr:cNvPr id="24666" name="Option Button 90" hidden="1">
              <a:extLst>
                <a:ext uri="{63B3BB69-23CF-44E3-9099-C40C66FF867C}">
                  <a14:compatExt spid="_x0000_s24666"/>
                </a:ext>
                <a:ext uri="{FF2B5EF4-FFF2-40B4-BE49-F238E27FC236}">
                  <a16:creationId xmlns:a16="http://schemas.microsoft.com/office/drawing/2014/main" id="{00000000-0008-0000-07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352425</xdr:rowOff>
        </xdr:from>
        <xdr:to>
          <xdr:col>6</xdr:col>
          <xdr:colOff>333375</xdr:colOff>
          <xdr:row>25</xdr:row>
          <xdr:rowOff>533400</xdr:rowOff>
        </xdr:to>
        <xdr:sp macro="" textlink="">
          <xdr:nvSpPr>
            <xdr:cNvPr id="24667" name="Option Button 91" hidden="1">
              <a:extLst>
                <a:ext uri="{63B3BB69-23CF-44E3-9099-C40C66FF867C}">
                  <a14:compatExt spid="_x0000_s24667"/>
                </a:ext>
                <a:ext uri="{FF2B5EF4-FFF2-40B4-BE49-F238E27FC236}">
                  <a16:creationId xmlns:a16="http://schemas.microsoft.com/office/drawing/2014/main" id="{00000000-0008-0000-07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352425</xdr:rowOff>
        </xdr:from>
        <xdr:to>
          <xdr:col>3</xdr:col>
          <xdr:colOff>333375</xdr:colOff>
          <xdr:row>24</xdr:row>
          <xdr:rowOff>533400</xdr:rowOff>
        </xdr:to>
        <xdr:sp macro="" textlink="">
          <xdr:nvSpPr>
            <xdr:cNvPr id="24668" name="Option Button 92" hidden="1">
              <a:extLst>
                <a:ext uri="{63B3BB69-23CF-44E3-9099-C40C66FF867C}">
                  <a14:compatExt spid="_x0000_s24668"/>
                </a:ext>
                <a:ext uri="{FF2B5EF4-FFF2-40B4-BE49-F238E27FC236}">
                  <a16:creationId xmlns:a16="http://schemas.microsoft.com/office/drawing/2014/main" id="{00000000-0008-0000-07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352425</xdr:rowOff>
        </xdr:from>
        <xdr:to>
          <xdr:col>4</xdr:col>
          <xdr:colOff>333375</xdr:colOff>
          <xdr:row>24</xdr:row>
          <xdr:rowOff>533400</xdr:rowOff>
        </xdr:to>
        <xdr:sp macro="" textlink="">
          <xdr:nvSpPr>
            <xdr:cNvPr id="24669" name="Option Button 93" hidden="1">
              <a:extLst>
                <a:ext uri="{63B3BB69-23CF-44E3-9099-C40C66FF867C}">
                  <a14:compatExt spid="_x0000_s24669"/>
                </a:ext>
                <a:ext uri="{FF2B5EF4-FFF2-40B4-BE49-F238E27FC236}">
                  <a16:creationId xmlns:a16="http://schemas.microsoft.com/office/drawing/2014/main" id="{00000000-0008-0000-07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352425</xdr:rowOff>
        </xdr:from>
        <xdr:to>
          <xdr:col>5</xdr:col>
          <xdr:colOff>333375</xdr:colOff>
          <xdr:row>24</xdr:row>
          <xdr:rowOff>533400</xdr:rowOff>
        </xdr:to>
        <xdr:sp macro="" textlink="">
          <xdr:nvSpPr>
            <xdr:cNvPr id="24671" name="Option Button 95" hidden="1">
              <a:extLst>
                <a:ext uri="{63B3BB69-23CF-44E3-9099-C40C66FF867C}">
                  <a14:compatExt spid="_x0000_s24671"/>
                </a:ext>
                <a:ext uri="{FF2B5EF4-FFF2-40B4-BE49-F238E27FC236}">
                  <a16:creationId xmlns:a16="http://schemas.microsoft.com/office/drawing/2014/main" id="{00000000-0008-0000-07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352425</xdr:rowOff>
        </xdr:from>
        <xdr:to>
          <xdr:col>6</xdr:col>
          <xdr:colOff>333375</xdr:colOff>
          <xdr:row>24</xdr:row>
          <xdr:rowOff>533400</xdr:rowOff>
        </xdr:to>
        <xdr:sp macro="" textlink="">
          <xdr:nvSpPr>
            <xdr:cNvPr id="24672" name="Option Button 96" hidden="1">
              <a:extLst>
                <a:ext uri="{63B3BB69-23CF-44E3-9099-C40C66FF867C}">
                  <a14:compatExt spid="_x0000_s24672"/>
                </a:ext>
                <a:ext uri="{FF2B5EF4-FFF2-40B4-BE49-F238E27FC236}">
                  <a16:creationId xmlns:a16="http://schemas.microsoft.com/office/drawing/2014/main" id="{00000000-0008-0000-07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24678" name="Option Button 102" hidden="1">
              <a:extLst>
                <a:ext uri="{63B3BB69-23CF-44E3-9099-C40C66FF867C}">
                  <a14:compatExt spid="_x0000_s24678"/>
                </a:ext>
                <a:ext uri="{FF2B5EF4-FFF2-40B4-BE49-F238E27FC236}">
                  <a16:creationId xmlns:a16="http://schemas.microsoft.com/office/drawing/2014/main" id="{00000000-0008-0000-07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24679" name="Option Button 103" hidden="1">
              <a:extLst>
                <a:ext uri="{63B3BB69-23CF-44E3-9099-C40C66FF867C}">
                  <a14:compatExt spid="_x0000_s24679"/>
                </a:ext>
                <a:ext uri="{FF2B5EF4-FFF2-40B4-BE49-F238E27FC236}">
                  <a16:creationId xmlns:a16="http://schemas.microsoft.com/office/drawing/2014/main" id="{00000000-0008-0000-07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24681" name="Option Button 105" hidden="1">
              <a:extLst>
                <a:ext uri="{63B3BB69-23CF-44E3-9099-C40C66FF867C}">
                  <a14:compatExt spid="_x0000_s24681"/>
                </a:ext>
                <a:ext uri="{FF2B5EF4-FFF2-40B4-BE49-F238E27FC236}">
                  <a16:creationId xmlns:a16="http://schemas.microsoft.com/office/drawing/2014/main" id="{00000000-0008-0000-07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24682" name="Option Button 106" hidden="1">
              <a:extLst>
                <a:ext uri="{63B3BB69-23CF-44E3-9099-C40C66FF867C}">
                  <a14:compatExt spid="_x0000_s24682"/>
                </a:ext>
                <a:ext uri="{FF2B5EF4-FFF2-40B4-BE49-F238E27FC236}">
                  <a16:creationId xmlns:a16="http://schemas.microsoft.com/office/drawing/2014/main" id="{00000000-0008-0000-07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7</xdr:col>
          <xdr:colOff>0</xdr:colOff>
          <xdr:row>24</xdr:row>
          <xdr:rowOff>0</xdr:rowOff>
        </xdr:to>
        <xdr:sp macro="" textlink="">
          <xdr:nvSpPr>
            <xdr:cNvPr id="24683" name="Group Box 107" hidden="1">
              <a:extLst>
                <a:ext uri="{63B3BB69-23CF-44E3-9099-C40C66FF867C}">
                  <a14:compatExt spid="_x0000_s24683"/>
                </a:ext>
                <a:ext uri="{FF2B5EF4-FFF2-40B4-BE49-F238E27FC236}">
                  <a16:creationId xmlns:a16="http://schemas.microsoft.com/office/drawing/2014/main" id="{00000000-0008-0000-0700-00006B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24685" name="Group Box 109" hidden="1">
              <a:extLst>
                <a:ext uri="{63B3BB69-23CF-44E3-9099-C40C66FF867C}">
                  <a14:compatExt spid="_x0000_s24685"/>
                </a:ext>
                <a:ext uri="{FF2B5EF4-FFF2-40B4-BE49-F238E27FC236}">
                  <a16:creationId xmlns:a16="http://schemas.microsoft.com/office/drawing/2014/main" id="{00000000-0008-0000-0700-00006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24686" name="Group Box 110" hidden="1">
              <a:extLst>
                <a:ext uri="{63B3BB69-23CF-44E3-9099-C40C66FF867C}">
                  <a14:compatExt spid="_x0000_s24686"/>
                </a:ext>
                <a:ext uri="{FF2B5EF4-FFF2-40B4-BE49-F238E27FC236}">
                  <a16:creationId xmlns:a16="http://schemas.microsoft.com/office/drawing/2014/main" id="{00000000-0008-0000-0700-00006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37</xdr:row>
          <xdr:rowOff>352425</xdr:rowOff>
        </xdr:from>
        <xdr:to>
          <xdr:col>3</xdr:col>
          <xdr:colOff>333375</xdr:colOff>
          <xdr:row>37</xdr:row>
          <xdr:rowOff>533400</xdr:rowOff>
        </xdr:to>
        <xdr:sp macro="" textlink="">
          <xdr:nvSpPr>
            <xdr:cNvPr id="24697" name="Option Button 121" hidden="1">
              <a:extLst>
                <a:ext uri="{63B3BB69-23CF-44E3-9099-C40C66FF867C}">
                  <a14:compatExt spid="_x0000_s24697"/>
                </a:ext>
                <a:ext uri="{FF2B5EF4-FFF2-40B4-BE49-F238E27FC236}">
                  <a16:creationId xmlns:a16="http://schemas.microsoft.com/office/drawing/2014/main" id="{00000000-0008-0000-07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37</xdr:row>
          <xdr:rowOff>352425</xdr:rowOff>
        </xdr:from>
        <xdr:to>
          <xdr:col>4</xdr:col>
          <xdr:colOff>333375</xdr:colOff>
          <xdr:row>37</xdr:row>
          <xdr:rowOff>533400</xdr:rowOff>
        </xdr:to>
        <xdr:sp macro="" textlink="">
          <xdr:nvSpPr>
            <xdr:cNvPr id="24698" name="Option Button 122" hidden="1">
              <a:extLst>
                <a:ext uri="{63B3BB69-23CF-44E3-9099-C40C66FF867C}">
                  <a14:compatExt spid="_x0000_s24698"/>
                </a:ext>
                <a:ext uri="{FF2B5EF4-FFF2-40B4-BE49-F238E27FC236}">
                  <a16:creationId xmlns:a16="http://schemas.microsoft.com/office/drawing/2014/main" id="{00000000-0008-0000-07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37</xdr:row>
          <xdr:rowOff>352425</xdr:rowOff>
        </xdr:from>
        <xdr:to>
          <xdr:col>5</xdr:col>
          <xdr:colOff>333375</xdr:colOff>
          <xdr:row>37</xdr:row>
          <xdr:rowOff>533400</xdr:rowOff>
        </xdr:to>
        <xdr:sp macro="" textlink="">
          <xdr:nvSpPr>
            <xdr:cNvPr id="24700" name="Option Button 124" hidden="1">
              <a:extLst>
                <a:ext uri="{63B3BB69-23CF-44E3-9099-C40C66FF867C}">
                  <a14:compatExt spid="_x0000_s24700"/>
                </a:ext>
                <a:ext uri="{FF2B5EF4-FFF2-40B4-BE49-F238E27FC236}">
                  <a16:creationId xmlns:a16="http://schemas.microsoft.com/office/drawing/2014/main" id="{00000000-0008-0000-07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37</xdr:row>
          <xdr:rowOff>352425</xdr:rowOff>
        </xdr:from>
        <xdr:to>
          <xdr:col>6</xdr:col>
          <xdr:colOff>333375</xdr:colOff>
          <xdr:row>37</xdr:row>
          <xdr:rowOff>533400</xdr:rowOff>
        </xdr:to>
        <xdr:sp macro="" textlink="">
          <xdr:nvSpPr>
            <xdr:cNvPr id="24701" name="Option Button 125" hidden="1">
              <a:extLst>
                <a:ext uri="{63B3BB69-23CF-44E3-9099-C40C66FF867C}">
                  <a14:compatExt spid="_x0000_s24701"/>
                </a:ext>
                <a:ext uri="{FF2B5EF4-FFF2-40B4-BE49-F238E27FC236}">
                  <a16:creationId xmlns:a16="http://schemas.microsoft.com/office/drawing/2014/main" id="{00000000-0008-0000-07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7</xdr:col>
          <xdr:colOff>0</xdr:colOff>
          <xdr:row>38</xdr:row>
          <xdr:rowOff>0</xdr:rowOff>
        </xdr:to>
        <xdr:sp macro="" textlink="">
          <xdr:nvSpPr>
            <xdr:cNvPr id="24702" name="Group Box 126" hidden="1">
              <a:extLst>
                <a:ext uri="{63B3BB69-23CF-44E3-9099-C40C66FF867C}">
                  <a14:compatExt spid="_x0000_s24702"/>
                </a:ext>
                <a:ext uri="{FF2B5EF4-FFF2-40B4-BE49-F238E27FC236}">
                  <a16:creationId xmlns:a16="http://schemas.microsoft.com/office/drawing/2014/main" id="{00000000-0008-0000-0700-00007E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161925</xdr:colOff>
      <xdr:row>10</xdr:row>
      <xdr:rowOff>190500</xdr:rowOff>
    </xdr:from>
    <xdr:to>
      <xdr:col>2</xdr:col>
      <xdr:colOff>1181100</xdr:colOff>
      <xdr:row>18</xdr:row>
      <xdr:rowOff>38100</xdr:rowOff>
    </xdr:to>
    <xdr:pic>
      <xdr:nvPicPr>
        <xdr:cNvPr id="151" name="Grafik 150" descr="Ähnliches Foto">
          <a:extLst>
            <a:ext uri="{FF2B5EF4-FFF2-40B4-BE49-F238E27FC236}">
              <a16:creationId xmlns:a16="http://schemas.microsoft.com/office/drawing/2014/main" id="{00000000-0008-0000-0700-00009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609600"/>
          <a:ext cx="15335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85725</xdr:colOff>
      <xdr:row>8</xdr:row>
      <xdr:rowOff>114300</xdr:rowOff>
    </xdr:from>
    <xdr:to>
      <xdr:col>8</xdr:col>
      <xdr:colOff>704851</xdr:colOff>
      <xdr:row>16</xdr:row>
      <xdr:rowOff>142875</xdr:rowOff>
    </xdr:to>
    <xdr:graphicFrame macro="">
      <xdr:nvGraphicFramePr>
        <xdr:cNvPr id="150" name="Diagramm 149">
          <a:extLst>
            <a:ext uri="{FF2B5EF4-FFF2-40B4-BE49-F238E27FC236}">
              <a16:creationId xmlns:a16="http://schemas.microsoft.com/office/drawing/2014/main" id="{00000000-0008-0000-0700-00009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180975</xdr:colOff>
      <xdr:row>18</xdr:row>
      <xdr:rowOff>114300</xdr:rowOff>
    </xdr:from>
    <xdr:to>
      <xdr:col>2</xdr:col>
      <xdr:colOff>1085850</xdr:colOff>
      <xdr:row>21</xdr:row>
      <xdr:rowOff>163001</xdr:rowOff>
    </xdr:to>
    <xdr:pic>
      <xdr:nvPicPr>
        <xdr:cNvPr id="152" name="Grafik 151">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5" y="2219325"/>
          <a:ext cx="1419225" cy="620201"/>
        </a:xfrm>
        <a:prstGeom prst="rect">
          <a:avLst/>
        </a:prstGeom>
      </xdr:spPr>
    </xdr:pic>
    <xdr:clientData/>
  </xdr:twoCellAnchor>
  <xdr:twoCellAnchor editAs="oneCell">
    <xdr:from>
      <xdr:col>2</xdr:col>
      <xdr:colOff>3594554</xdr:colOff>
      <xdr:row>26</xdr:row>
      <xdr:rowOff>815975</xdr:rowOff>
    </xdr:from>
    <xdr:to>
      <xdr:col>3</xdr:col>
      <xdr:colOff>29151</xdr:colOff>
      <xdr:row>27</xdr:row>
      <xdr:rowOff>227744</xdr:rowOff>
    </xdr:to>
    <xdr:pic>
      <xdr:nvPicPr>
        <xdr:cNvPr id="94" name="Grafik 93">
          <a:extLst>
            <a:ext uri="{FF2B5EF4-FFF2-40B4-BE49-F238E27FC236}">
              <a16:creationId xmlns:a16="http://schemas.microsoft.com/office/drawing/2014/main" id="{00000000-0008-0000-0700-00005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6554" y="7312025"/>
          <a:ext cx="254122" cy="240444"/>
        </a:xfrm>
        <a:prstGeom prst="rect">
          <a:avLst/>
        </a:prstGeom>
      </xdr:spPr>
    </xdr:pic>
    <xdr:clientData/>
  </xdr:twoCellAnchor>
  <xdr:twoCellAnchor editAs="oneCell">
    <xdr:from>
      <xdr:col>2</xdr:col>
      <xdr:colOff>3594554</xdr:colOff>
      <xdr:row>27</xdr:row>
      <xdr:rowOff>815975</xdr:rowOff>
    </xdr:from>
    <xdr:to>
      <xdr:col>3</xdr:col>
      <xdr:colOff>29151</xdr:colOff>
      <xdr:row>28</xdr:row>
      <xdr:rowOff>227744</xdr:rowOff>
    </xdr:to>
    <xdr:pic>
      <xdr:nvPicPr>
        <xdr:cNvPr id="96" name="Grafik 95">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6554" y="8140700"/>
          <a:ext cx="254122" cy="240444"/>
        </a:xfrm>
        <a:prstGeom prst="rect">
          <a:avLst/>
        </a:prstGeom>
      </xdr:spPr>
    </xdr:pic>
    <xdr:clientData/>
  </xdr:twoCellAnchor>
  <xdr:twoCellAnchor editAs="oneCell">
    <xdr:from>
      <xdr:col>2</xdr:col>
      <xdr:colOff>3594554</xdr:colOff>
      <xdr:row>30</xdr:row>
      <xdr:rowOff>818696</xdr:rowOff>
    </xdr:from>
    <xdr:to>
      <xdr:col>3</xdr:col>
      <xdr:colOff>29151</xdr:colOff>
      <xdr:row>31</xdr:row>
      <xdr:rowOff>230465</xdr:rowOff>
    </xdr:to>
    <xdr:pic>
      <xdr:nvPicPr>
        <xdr:cNvPr id="97" name="Grafik 96">
          <a:extLst>
            <a:ext uri="{FF2B5EF4-FFF2-40B4-BE49-F238E27FC236}">
              <a16:creationId xmlns:a16="http://schemas.microsoft.com/office/drawing/2014/main" id="{00000000-0008-0000-0700-00006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6554" y="10643053"/>
          <a:ext cx="251401" cy="241805"/>
        </a:xfrm>
        <a:prstGeom prst="rect">
          <a:avLst/>
        </a:prstGeom>
      </xdr:spPr>
    </xdr:pic>
    <xdr:clientData/>
  </xdr:twoCellAnchor>
  <xdr:twoCellAnchor editAs="oneCell">
    <xdr:from>
      <xdr:col>2</xdr:col>
      <xdr:colOff>3594554</xdr:colOff>
      <xdr:row>31</xdr:row>
      <xdr:rowOff>818696</xdr:rowOff>
    </xdr:from>
    <xdr:to>
      <xdr:col>3</xdr:col>
      <xdr:colOff>29151</xdr:colOff>
      <xdr:row>32</xdr:row>
      <xdr:rowOff>230465</xdr:rowOff>
    </xdr:to>
    <xdr:pic>
      <xdr:nvPicPr>
        <xdr:cNvPr id="98" name="Grafik 97">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6554" y="11473089"/>
          <a:ext cx="251401" cy="241805"/>
        </a:xfrm>
        <a:prstGeom prst="rect">
          <a:avLst/>
        </a:prstGeom>
      </xdr:spPr>
    </xdr:pic>
    <xdr:clientData/>
  </xdr:twoCellAnchor>
  <xdr:twoCellAnchor editAs="oneCell">
    <xdr:from>
      <xdr:col>2</xdr:col>
      <xdr:colOff>3594554</xdr:colOff>
      <xdr:row>35</xdr:row>
      <xdr:rowOff>818696</xdr:rowOff>
    </xdr:from>
    <xdr:to>
      <xdr:col>3</xdr:col>
      <xdr:colOff>29151</xdr:colOff>
      <xdr:row>36</xdr:row>
      <xdr:rowOff>230465</xdr:rowOff>
    </xdr:to>
    <xdr:pic>
      <xdr:nvPicPr>
        <xdr:cNvPr id="99" name="Grafik 98">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6554" y="14793232"/>
          <a:ext cx="251401" cy="241804"/>
        </a:xfrm>
        <a:prstGeom prst="rect">
          <a:avLst/>
        </a:prstGeom>
      </xdr:spPr>
    </xdr:pic>
    <xdr:clientData/>
  </xdr:twoCellAnchor>
  <xdr:twoCellAnchor>
    <xdr:from>
      <xdr:col>0</xdr:col>
      <xdr:colOff>114300</xdr:colOff>
      <xdr:row>0</xdr:row>
      <xdr:rowOff>28575</xdr:rowOff>
    </xdr:from>
    <xdr:to>
      <xdr:col>2</xdr:col>
      <xdr:colOff>1047750</xdr:colOff>
      <xdr:row>3</xdr:row>
      <xdr:rowOff>19050</xdr:rowOff>
    </xdr:to>
    <xdr:sp macro="" textlink="">
      <xdr:nvSpPr>
        <xdr:cNvPr id="95" name="Rechteck: abgerundete Ecken 94">
          <a:hlinkClick xmlns:r="http://schemas.openxmlformats.org/officeDocument/2006/relationships" r:id="rId5"/>
          <a:extLst>
            <a:ext uri="{FF2B5EF4-FFF2-40B4-BE49-F238E27FC236}">
              <a16:creationId xmlns:a16="http://schemas.microsoft.com/office/drawing/2014/main" id="{00000000-0008-0000-0700-00005F000000}"/>
            </a:ext>
          </a:extLst>
        </xdr:cNvPr>
        <xdr:cNvSpPr/>
      </xdr:nvSpPr>
      <xdr:spPr>
        <a:xfrm>
          <a:off x="114300"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1066800</xdr:colOff>
      <xdr:row>0</xdr:row>
      <xdr:rowOff>28575</xdr:rowOff>
    </xdr:from>
    <xdr:to>
      <xdr:col>2</xdr:col>
      <xdr:colOff>2762250</xdr:colOff>
      <xdr:row>3</xdr:row>
      <xdr:rowOff>19050</xdr:rowOff>
    </xdr:to>
    <xdr:sp macro="" textlink="">
      <xdr:nvSpPr>
        <xdr:cNvPr id="100" name="Rechteck: abgerundete Ecken 99">
          <a:hlinkClick xmlns:r="http://schemas.openxmlformats.org/officeDocument/2006/relationships" r:id="rId6"/>
          <a:extLst>
            <a:ext uri="{FF2B5EF4-FFF2-40B4-BE49-F238E27FC236}">
              <a16:creationId xmlns:a16="http://schemas.microsoft.com/office/drawing/2014/main" id="{00000000-0008-0000-0700-000064000000}"/>
            </a:ext>
          </a:extLst>
        </xdr:cNvPr>
        <xdr:cNvSpPr/>
      </xdr:nvSpPr>
      <xdr:spPr>
        <a:xfrm>
          <a:off x="1828800"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200025</xdr:colOff>
      <xdr:row>0</xdr:row>
      <xdr:rowOff>38100</xdr:rowOff>
    </xdr:from>
    <xdr:to>
      <xdr:col>7</xdr:col>
      <xdr:colOff>466725</xdr:colOff>
      <xdr:row>3</xdr:row>
      <xdr:rowOff>28575</xdr:rowOff>
    </xdr:to>
    <xdr:sp macro="" textlink="">
      <xdr:nvSpPr>
        <xdr:cNvPr id="101" name="Rechteck: abgerundete Ecken 100">
          <a:hlinkClick xmlns:r="http://schemas.openxmlformats.org/officeDocument/2006/relationships" r:id="rId7"/>
          <a:extLst>
            <a:ext uri="{FF2B5EF4-FFF2-40B4-BE49-F238E27FC236}">
              <a16:creationId xmlns:a16="http://schemas.microsoft.com/office/drawing/2014/main" id="{00000000-0008-0000-0700-000065000000}"/>
            </a:ext>
          </a:extLst>
        </xdr:cNvPr>
        <xdr:cNvSpPr/>
      </xdr:nvSpPr>
      <xdr:spPr>
        <a:xfrm>
          <a:off x="5257800"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114300</xdr:colOff>
      <xdr:row>3</xdr:row>
      <xdr:rowOff>57150</xdr:rowOff>
    </xdr:from>
    <xdr:to>
      <xdr:col>2</xdr:col>
      <xdr:colOff>1047750</xdr:colOff>
      <xdr:row>6</xdr:row>
      <xdr:rowOff>47625</xdr:rowOff>
    </xdr:to>
    <xdr:sp macro="" textlink="">
      <xdr:nvSpPr>
        <xdr:cNvPr id="102" name="Rechteck: abgerundete Ecken 101">
          <a:hlinkClick xmlns:r="http://schemas.openxmlformats.org/officeDocument/2006/relationships" r:id="rId8"/>
          <a:extLst>
            <a:ext uri="{FF2B5EF4-FFF2-40B4-BE49-F238E27FC236}">
              <a16:creationId xmlns:a16="http://schemas.microsoft.com/office/drawing/2014/main" id="{00000000-0008-0000-0700-000066000000}"/>
            </a:ext>
          </a:extLst>
        </xdr:cNvPr>
        <xdr:cNvSpPr/>
      </xdr:nvSpPr>
      <xdr:spPr>
        <a:xfrm>
          <a:off x="114300"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485775</xdr:colOff>
      <xdr:row>0</xdr:row>
      <xdr:rowOff>47625</xdr:rowOff>
    </xdr:from>
    <xdr:to>
      <xdr:col>7</xdr:col>
      <xdr:colOff>2181225</xdr:colOff>
      <xdr:row>3</xdr:row>
      <xdr:rowOff>38100</xdr:rowOff>
    </xdr:to>
    <xdr:sp macro="" textlink="">
      <xdr:nvSpPr>
        <xdr:cNvPr id="103" name="Rechteck: abgerundete Ecken 102">
          <a:hlinkClick xmlns:r="http://schemas.openxmlformats.org/officeDocument/2006/relationships" r:id="rId9"/>
          <a:extLst>
            <a:ext uri="{FF2B5EF4-FFF2-40B4-BE49-F238E27FC236}">
              <a16:creationId xmlns:a16="http://schemas.microsoft.com/office/drawing/2014/main" id="{00000000-0008-0000-0700-000067000000}"/>
            </a:ext>
          </a:extLst>
        </xdr:cNvPr>
        <xdr:cNvSpPr/>
      </xdr:nvSpPr>
      <xdr:spPr>
        <a:xfrm>
          <a:off x="697230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2200275</xdr:colOff>
      <xdr:row>0</xdr:row>
      <xdr:rowOff>47625</xdr:rowOff>
    </xdr:from>
    <xdr:to>
      <xdr:col>9</xdr:col>
      <xdr:colOff>85725</xdr:colOff>
      <xdr:row>3</xdr:row>
      <xdr:rowOff>38100</xdr:rowOff>
    </xdr:to>
    <xdr:sp macro="" textlink="">
      <xdr:nvSpPr>
        <xdr:cNvPr id="104" name="Rechteck: abgerundete Ecken 103">
          <a:hlinkClick xmlns:r="http://schemas.openxmlformats.org/officeDocument/2006/relationships" r:id="rId10"/>
          <a:extLst>
            <a:ext uri="{FF2B5EF4-FFF2-40B4-BE49-F238E27FC236}">
              <a16:creationId xmlns:a16="http://schemas.microsoft.com/office/drawing/2014/main" id="{00000000-0008-0000-0700-000068000000}"/>
            </a:ext>
          </a:extLst>
        </xdr:cNvPr>
        <xdr:cNvSpPr/>
      </xdr:nvSpPr>
      <xdr:spPr>
        <a:xfrm>
          <a:off x="868680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1057275</xdr:colOff>
      <xdr:row>3</xdr:row>
      <xdr:rowOff>47625</xdr:rowOff>
    </xdr:from>
    <xdr:to>
      <xdr:col>2</xdr:col>
      <xdr:colOff>2752725</xdr:colOff>
      <xdr:row>6</xdr:row>
      <xdr:rowOff>38100</xdr:rowOff>
    </xdr:to>
    <xdr:sp macro="" textlink="">
      <xdr:nvSpPr>
        <xdr:cNvPr id="105" name="Rechteck: abgerundete Ecken 104">
          <a:hlinkClick xmlns:r="http://schemas.openxmlformats.org/officeDocument/2006/relationships" r:id="rId11"/>
          <a:extLst>
            <a:ext uri="{FF2B5EF4-FFF2-40B4-BE49-F238E27FC236}">
              <a16:creationId xmlns:a16="http://schemas.microsoft.com/office/drawing/2014/main" id="{00000000-0008-0000-0700-000069000000}"/>
            </a:ext>
          </a:extLst>
        </xdr:cNvPr>
        <xdr:cNvSpPr/>
      </xdr:nvSpPr>
      <xdr:spPr>
        <a:xfrm>
          <a:off x="1819275" y="619125"/>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2771775</xdr:colOff>
      <xdr:row>3</xdr:row>
      <xdr:rowOff>47625</xdr:rowOff>
    </xdr:from>
    <xdr:to>
      <xdr:col>4</xdr:col>
      <xdr:colOff>171450</xdr:colOff>
      <xdr:row>6</xdr:row>
      <xdr:rowOff>38100</xdr:rowOff>
    </xdr:to>
    <xdr:sp macro="" textlink="">
      <xdr:nvSpPr>
        <xdr:cNvPr id="106" name="Rechteck: abgerundete Ecken 105">
          <a:hlinkClick xmlns:r="http://schemas.openxmlformats.org/officeDocument/2006/relationships" r:id="rId12"/>
          <a:extLst>
            <a:ext uri="{FF2B5EF4-FFF2-40B4-BE49-F238E27FC236}">
              <a16:creationId xmlns:a16="http://schemas.microsoft.com/office/drawing/2014/main" id="{00000000-0008-0000-0700-00006A000000}"/>
            </a:ext>
          </a:extLst>
        </xdr:cNvPr>
        <xdr:cNvSpPr/>
      </xdr:nvSpPr>
      <xdr:spPr>
        <a:xfrm>
          <a:off x="3533775"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200025</xdr:colOff>
      <xdr:row>3</xdr:row>
      <xdr:rowOff>57150</xdr:rowOff>
    </xdr:from>
    <xdr:to>
      <xdr:col>7</xdr:col>
      <xdr:colOff>466725</xdr:colOff>
      <xdr:row>6</xdr:row>
      <xdr:rowOff>47625</xdr:rowOff>
    </xdr:to>
    <xdr:sp macro="" textlink="">
      <xdr:nvSpPr>
        <xdr:cNvPr id="107" name="Rechteck: abgerundete Ecken 106">
          <a:hlinkClick xmlns:r="http://schemas.openxmlformats.org/officeDocument/2006/relationships" r:id="rId13"/>
          <a:extLst>
            <a:ext uri="{FF2B5EF4-FFF2-40B4-BE49-F238E27FC236}">
              <a16:creationId xmlns:a16="http://schemas.microsoft.com/office/drawing/2014/main" id="{00000000-0008-0000-0700-00006B000000}"/>
            </a:ext>
          </a:extLst>
        </xdr:cNvPr>
        <xdr:cNvSpPr/>
      </xdr:nvSpPr>
      <xdr:spPr>
        <a:xfrm>
          <a:off x="5257800"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2200275</xdr:colOff>
      <xdr:row>3</xdr:row>
      <xdr:rowOff>66675</xdr:rowOff>
    </xdr:from>
    <xdr:to>
      <xdr:col>9</xdr:col>
      <xdr:colOff>123825</xdr:colOff>
      <xdr:row>6</xdr:row>
      <xdr:rowOff>57150</xdr:rowOff>
    </xdr:to>
    <xdr:sp macro="" textlink="">
      <xdr:nvSpPr>
        <xdr:cNvPr id="108" name="Rechteck: abgerundete Ecken 107">
          <a:hlinkClick xmlns:r="http://schemas.openxmlformats.org/officeDocument/2006/relationships" r:id="rId14"/>
          <a:extLst>
            <a:ext uri="{FF2B5EF4-FFF2-40B4-BE49-F238E27FC236}">
              <a16:creationId xmlns:a16="http://schemas.microsoft.com/office/drawing/2014/main" id="{00000000-0008-0000-0700-00006C000000}"/>
            </a:ext>
          </a:extLst>
        </xdr:cNvPr>
        <xdr:cNvSpPr/>
      </xdr:nvSpPr>
      <xdr:spPr>
        <a:xfrm>
          <a:off x="8686800" y="638175"/>
          <a:ext cx="17335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485775</xdr:colOff>
      <xdr:row>3</xdr:row>
      <xdr:rowOff>66675</xdr:rowOff>
    </xdr:from>
    <xdr:to>
      <xdr:col>7</xdr:col>
      <xdr:colOff>2181225</xdr:colOff>
      <xdr:row>6</xdr:row>
      <xdr:rowOff>57150</xdr:rowOff>
    </xdr:to>
    <xdr:sp macro="" textlink="">
      <xdr:nvSpPr>
        <xdr:cNvPr id="110" name="Rechteck: abgerundete Ecken 109">
          <a:hlinkClick xmlns:r="http://schemas.openxmlformats.org/officeDocument/2006/relationships" r:id="rId15"/>
          <a:extLst>
            <a:ext uri="{FF2B5EF4-FFF2-40B4-BE49-F238E27FC236}">
              <a16:creationId xmlns:a16="http://schemas.microsoft.com/office/drawing/2014/main" id="{00000000-0008-0000-0700-00006E000000}"/>
            </a:ext>
          </a:extLst>
        </xdr:cNvPr>
        <xdr:cNvSpPr/>
      </xdr:nvSpPr>
      <xdr:spPr>
        <a:xfrm>
          <a:off x="697230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2781300</xdr:colOff>
      <xdr:row>0</xdr:row>
      <xdr:rowOff>57150</xdr:rowOff>
    </xdr:from>
    <xdr:to>
      <xdr:col>4</xdr:col>
      <xdr:colOff>173996</xdr:colOff>
      <xdr:row>3</xdr:row>
      <xdr:rowOff>26691</xdr:rowOff>
    </xdr:to>
    <xdr:sp macro="" textlink="">
      <xdr:nvSpPr>
        <xdr:cNvPr id="91" name="Rechteck: abgerundete Ecken 90">
          <a:hlinkClick xmlns:r="http://schemas.openxmlformats.org/officeDocument/2006/relationships" r:id="rId16"/>
          <a:extLst>
            <a:ext uri="{FF2B5EF4-FFF2-40B4-BE49-F238E27FC236}">
              <a16:creationId xmlns:a16="http://schemas.microsoft.com/office/drawing/2014/main" id="{00000000-0008-0000-0700-00005B000000}"/>
            </a:ext>
          </a:extLst>
        </xdr:cNvPr>
        <xdr:cNvSpPr/>
      </xdr:nvSpPr>
      <xdr:spPr>
        <a:xfrm>
          <a:off x="3543300" y="57150"/>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26</xdr:row>
          <xdr:rowOff>352425</xdr:rowOff>
        </xdr:from>
        <xdr:to>
          <xdr:col>3</xdr:col>
          <xdr:colOff>333375</xdr:colOff>
          <xdr:row>26</xdr:row>
          <xdr:rowOff>533400</xdr:rowOff>
        </xdr:to>
        <xdr:sp macro="" textlink="">
          <xdr:nvSpPr>
            <xdr:cNvPr id="25607" name="Option Button 7" hidden="1">
              <a:extLst>
                <a:ext uri="{63B3BB69-23CF-44E3-9099-C40C66FF867C}">
                  <a14:compatExt spid="_x0000_s25607"/>
                </a:ext>
                <a:ext uri="{FF2B5EF4-FFF2-40B4-BE49-F238E27FC236}">
                  <a16:creationId xmlns:a16="http://schemas.microsoft.com/office/drawing/2014/main" id="{00000000-0008-0000-08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26</xdr:row>
          <xdr:rowOff>352425</xdr:rowOff>
        </xdr:from>
        <xdr:to>
          <xdr:col>4</xdr:col>
          <xdr:colOff>333375</xdr:colOff>
          <xdr:row>26</xdr:row>
          <xdr:rowOff>533400</xdr:rowOff>
        </xdr:to>
        <xdr:sp macro="" textlink="">
          <xdr:nvSpPr>
            <xdr:cNvPr id="25608" name="Option Button 8" hidden="1">
              <a:extLst>
                <a:ext uri="{63B3BB69-23CF-44E3-9099-C40C66FF867C}">
                  <a14:compatExt spid="_x0000_s25608"/>
                </a:ext>
                <a:ext uri="{FF2B5EF4-FFF2-40B4-BE49-F238E27FC236}">
                  <a16:creationId xmlns:a16="http://schemas.microsoft.com/office/drawing/2014/main" id="{00000000-0008-0000-08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352425</xdr:rowOff>
        </xdr:from>
        <xdr:to>
          <xdr:col>5</xdr:col>
          <xdr:colOff>333375</xdr:colOff>
          <xdr:row>26</xdr:row>
          <xdr:rowOff>533400</xdr:rowOff>
        </xdr:to>
        <xdr:sp macro="" textlink="">
          <xdr:nvSpPr>
            <xdr:cNvPr id="25610" name="Option Button 10" hidden="1">
              <a:extLst>
                <a:ext uri="{63B3BB69-23CF-44E3-9099-C40C66FF867C}">
                  <a14:compatExt spid="_x0000_s25610"/>
                </a:ext>
                <a:ext uri="{FF2B5EF4-FFF2-40B4-BE49-F238E27FC236}">
                  <a16:creationId xmlns:a16="http://schemas.microsoft.com/office/drawing/2014/main" id="{00000000-0008-0000-08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352425</xdr:rowOff>
        </xdr:from>
        <xdr:to>
          <xdr:col>6</xdr:col>
          <xdr:colOff>333375</xdr:colOff>
          <xdr:row>26</xdr:row>
          <xdr:rowOff>533400</xdr:rowOff>
        </xdr:to>
        <xdr:sp macro="" textlink="">
          <xdr:nvSpPr>
            <xdr:cNvPr id="25611" name="Option Button 11" hidden="1">
              <a:extLst>
                <a:ext uri="{63B3BB69-23CF-44E3-9099-C40C66FF867C}">
                  <a14:compatExt spid="_x0000_s25611"/>
                </a:ext>
                <a:ext uri="{FF2B5EF4-FFF2-40B4-BE49-F238E27FC236}">
                  <a16:creationId xmlns:a16="http://schemas.microsoft.com/office/drawing/2014/main" id="{00000000-0008-0000-08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7</xdr:col>
          <xdr:colOff>0</xdr:colOff>
          <xdr:row>27</xdr:row>
          <xdr:rowOff>0</xdr:rowOff>
        </xdr:to>
        <xdr:sp macro="" textlink="">
          <xdr:nvSpPr>
            <xdr:cNvPr id="25619" name="Group Box 19" hidden="1">
              <a:extLst>
                <a:ext uri="{63B3BB69-23CF-44E3-9099-C40C66FF867C}">
                  <a14:compatExt spid="_x0000_s25619"/>
                </a:ext>
                <a:ext uri="{FF2B5EF4-FFF2-40B4-BE49-F238E27FC236}">
                  <a16:creationId xmlns:a16="http://schemas.microsoft.com/office/drawing/2014/main" id="{00000000-0008-0000-0800-00001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352425</xdr:rowOff>
        </xdr:from>
        <xdr:to>
          <xdr:col>3</xdr:col>
          <xdr:colOff>333375</xdr:colOff>
          <xdr:row>25</xdr:row>
          <xdr:rowOff>533400</xdr:rowOff>
        </xdr:to>
        <xdr:sp macro="" textlink="">
          <xdr:nvSpPr>
            <xdr:cNvPr id="25642" name="Option Button 42" hidden="1">
              <a:extLst>
                <a:ext uri="{63B3BB69-23CF-44E3-9099-C40C66FF867C}">
                  <a14:compatExt spid="_x0000_s25642"/>
                </a:ext>
                <a:ext uri="{FF2B5EF4-FFF2-40B4-BE49-F238E27FC236}">
                  <a16:creationId xmlns:a16="http://schemas.microsoft.com/office/drawing/2014/main" id="{00000000-0008-0000-08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25</xdr:row>
          <xdr:rowOff>352425</xdr:rowOff>
        </xdr:from>
        <xdr:to>
          <xdr:col>4</xdr:col>
          <xdr:colOff>333375</xdr:colOff>
          <xdr:row>25</xdr:row>
          <xdr:rowOff>533400</xdr:rowOff>
        </xdr:to>
        <xdr:sp macro="" textlink="">
          <xdr:nvSpPr>
            <xdr:cNvPr id="25643" name="Option Button 43" hidden="1">
              <a:extLst>
                <a:ext uri="{63B3BB69-23CF-44E3-9099-C40C66FF867C}">
                  <a14:compatExt spid="_x0000_s25643"/>
                </a:ext>
                <a:ext uri="{FF2B5EF4-FFF2-40B4-BE49-F238E27FC236}">
                  <a16:creationId xmlns:a16="http://schemas.microsoft.com/office/drawing/2014/main" id="{00000000-0008-0000-08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25</xdr:row>
          <xdr:rowOff>352425</xdr:rowOff>
        </xdr:from>
        <xdr:to>
          <xdr:col>5</xdr:col>
          <xdr:colOff>333375</xdr:colOff>
          <xdr:row>25</xdr:row>
          <xdr:rowOff>533400</xdr:rowOff>
        </xdr:to>
        <xdr:sp macro="" textlink="">
          <xdr:nvSpPr>
            <xdr:cNvPr id="25645" name="Option Button 45" hidden="1">
              <a:extLst>
                <a:ext uri="{63B3BB69-23CF-44E3-9099-C40C66FF867C}">
                  <a14:compatExt spid="_x0000_s25645"/>
                </a:ext>
                <a:ext uri="{FF2B5EF4-FFF2-40B4-BE49-F238E27FC236}">
                  <a16:creationId xmlns:a16="http://schemas.microsoft.com/office/drawing/2014/main" id="{00000000-0008-0000-08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352425</xdr:rowOff>
        </xdr:from>
        <xdr:to>
          <xdr:col>6</xdr:col>
          <xdr:colOff>333375</xdr:colOff>
          <xdr:row>25</xdr:row>
          <xdr:rowOff>533400</xdr:rowOff>
        </xdr:to>
        <xdr:sp macro="" textlink="">
          <xdr:nvSpPr>
            <xdr:cNvPr id="25646" name="Option Button 46" hidden="1">
              <a:extLst>
                <a:ext uri="{63B3BB69-23CF-44E3-9099-C40C66FF867C}">
                  <a14:compatExt spid="_x0000_s25646"/>
                </a:ext>
                <a:ext uri="{FF2B5EF4-FFF2-40B4-BE49-F238E27FC236}">
                  <a16:creationId xmlns:a16="http://schemas.microsoft.com/office/drawing/2014/main" id="{00000000-0008-0000-08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352425</xdr:rowOff>
        </xdr:from>
        <xdr:to>
          <xdr:col>3</xdr:col>
          <xdr:colOff>333375</xdr:colOff>
          <xdr:row>24</xdr:row>
          <xdr:rowOff>533400</xdr:rowOff>
        </xdr:to>
        <xdr:sp macro="" textlink="">
          <xdr:nvSpPr>
            <xdr:cNvPr id="25652" name="Option Button 52" hidden="1">
              <a:extLst>
                <a:ext uri="{63B3BB69-23CF-44E3-9099-C40C66FF867C}">
                  <a14:compatExt spid="_x0000_s25652"/>
                </a:ext>
                <a:ext uri="{FF2B5EF4-FFF2-40B4-BE49-F238E27FC236}">
                  <a16:creationId xmlns:a16="http://schemas.microsoft.com/office/drawing/2014/main" id="{00000000-0008-0000-08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352425</xdr:rowOff>
        </xdr:from>
        <xdr:to>
          <xdr:col>4</xdr:col>
          <xdr:colOff>333375</xdr:colOff>
          <xdr:row>24</xdr:row>
          <xdr:rowOff>533400</xdr:rowOff>
        </xdr:to>
        <xdr:sp macro="" textlink="">
          <xdr:nvSpPr>
            <xdr:cNvPr id="25653" name="Option Button 53" hidden="1">
              <a:extLst>
                <a:ext uri="{63B3BB69-23CF-44E3-9099-C40C66FF867C}">
                  <a14:compatExt spid="_x0000_s25653"/>
                </a:ext>
                <a:ext uri="{FF2B5EF4-FFF2-40B4-BE49-F238E27FC236}">
                  <a16:creationId xmlns:a16="http://schemas.microsoft.com/office/drawing/2014/main" id="{00000000-0008-0000-08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352425</xdr:rowOff>
        </xdr:from>
        <xdr:to>
          <xdr:col>5</xdr:col>
          <xdr:colOff>333375</xdr:colOff>
          <xdr:row>24</xdr:row>
          <xdr:rowOff>533400</xdr:rowOff>
        </xdr:to>
        <xdr:sp macro="" textlink="">
          <xdr:nvSpPr>
            <xdr:cNvPr id="25655" name="Option Button 55" hidden="1">
              <a:extLst>
                <a:ext uri="{63B3BB69-23CF-44E3-9099-C40C66FF867C}">
                  <a14:compatExt spid="_x0000_s25655"/>
                </a:ext>
                <a:ext uri="{FF2B5EF4-FFF2-40B4-BE49-F238E27FC236}">
                  <a16:creationId xmlns:a16="http://schemas.microsoft.com/office/drawing/2014/main" id="{00000000-0008-0000-08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352425</xdr:rowOff>
        </xdr:from>
        <xdr:to>
          <xdr:col>6</xdr:col>
          <xdr:colOff>333375</xdr:colOff>
          <xdr:row>24</xdr:row>
          <xdr:rowOff>533400</xdr:rowOff>
        </xdr:to>
        <xdr:sp macro="" textlink="">
          <xdr:nvSpPr>
            <xdr:cNvPr id="25656" name="Option Button 56" hidden="1">
              <a:extLst>
                <a:ext uri="{63B3BB69-23CF-44E3-9099-C40C66FF867C}">
                  <a14:compatExt spid="_x0000_s25656"/>
                </a:ext>
                <a:ext uri="{FF2B5EF4-FFF2-40B4-BE49-F238E27FC236}">
                  <a16:creationId xmlns:a16="http://schemas.microsoft.com/office/drawing/2014/main" id="{00000000-0008-0000-08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352425</xdr:rowOff>
        </xdr:from>
        <xdr:to>
          <xdr:col>3</xdr:col>
          <xdr:colOff>333375</xdr:colOff>
          <xdr:row>23</xdr:row>
          <xdr:rowOff>533400</xdr:rowOff>
        </xdr:to>
        <xdr:sp macro="" textlink="">
          <xdr:nvSpPr>
            <xdr:cNvPr id="25657" name="Option Button 57" hidden="1">
              <a:extLst>
                <a:ext uri="{63B3BB69-23CF-44E3-9099-C40C66FF867C}">
                  <a14:compatExt spid="_x0000_s25657"/>
                </a:ext>
                <a:ext uri="{FF2B5EF4-FFF2-40B4-BE49-F238E27FC236}">
                  <a16:creationId xmlns:a16="http://schemas.microsoft.com/office/drawing/2014/main" id="{00000000-0008-0000-08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23</xdr:row>
          <xdr:rowOff>352425</xdr:rowOff>
        </xdr:from>
        <xdr:to>
          <xdr:col>4</xdr:col>
          <xdr:colOff>333375</xdr:colOff>
          <xdr:row>23</xdr:row>
          <xdr:rowOff>533400</xdr:rowOff>
        </xdr:to>
        <xdr:sp macro="" textlink="">
          <xdr:nvSpPr>
            <xdr:cNvPr id="25658" name="Option Button 58" hidden="1">
              <a:extLst>
                <a:ext uri="{63B3BB69-23CF-44E3-9099-C40C66FF867C}">
                  <a14:compatExt spid="_x0000_s25658"/>
                </a:ext>
                <a:ext uri="{FF2B5EF4-FFF2-40B4-BE49-F238E27FC236}">
                  <a16:creationId xmlns:a16="http://schemas.microsoft.com/office/drawing/2014/main" id="{00000000-0008-0000-08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352425</xdr:rowOff>
        </xdr:from>
        <xdr:to>
          <xdr:col>5</xdr:col>
          <xdr:colOff>333375</xdr:colOff>
          <xdr:row>23</xdr:row>
          <xdr:rowOff>533400</xdr:rowOff>
        </xdr:to>
        <xdr:sp macro="" textlink="">
          <xdr:nvSpPr>
            <xdr:cNvPr id="25660" name="Option Button 60" hidden="1">
              <a:extLst>
                <a:ext uri="{63B3BB69-23CF-44E3-9099-C40C66FF867C}">
                  <a14:compatExt spid="_x0000_s25660"/>
                </a:ext>
                <a:ext uri="{FF2B5EF4-FFF2-40B4-BE49-F238E27FC236}">
                  <a16:creationId xmlns:a16="http://schemas.microsoft.com/office/drawing/2014/main" id="{00000000-0008-0000-08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352425</xdr:rowOff>
        </xdr:from>
        <xdr:to>
          <xdr:col>6</xdr:col>
          <xdr:colOff>333375</xdr:colOff>
          <xdr:row>23</xdr:row>
          <xdr:rowOff>533400</xdr:rowOff>
        </xdr:to>
        <xdr:sp macro="" textlink="">
          <xdr:nvSpPr>
            <xdr:cNvPr id="25661" name="Option Button 61" hidden="1">
              <a:extLst>
                <a:ext uri="{63B3BB69-23CF-44E3-9099-C40C66FF867C}">
                  <a14:compatExt spid="_x0000_s25661"/>
                </a:ext>
                <a:ext uri="{FF2B5EF4-FFF2-40B4-BE49-F238E27FC236}">
                  <a16:creationId xmlns:a16="http://schemas.microsoft.com/office/drawing/2014/main" id="{00000000-0008-0000-08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7</xdr:col>
          <xdr:colOff>0</xdr:colOff>
          <xdr:row>24</xdr:row>
          <xdr:rowOff>0</xdr:rowOff>
        </xdr:to>
        <xdr:sp macro="" textlink="">
          <xdr:nvSpPr>
            <xdr:cNvPr id="25662" name="Group Box 62" hidden="1">
              <a:extLst>
                <a:ext uri="{63B3BB69-23CF-44E3-9099-C40C66FF867C}">
                  <a14:compatExt spid="_x0000_s25662"/>
                </a:ext>
                <a:ext uri="{FF2B5EF4-FFF2-40B4-BE49-F238E27FC236}">
                  <a16:creationId xmlns:a16="http://schemas.microsoft.com/office/drawing/2014/main" id="{00000000-0008-0000-0800-00003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7</xdr:col>
          <xdr:colOff>0</xdr:colOff>
          <xdr:row>25</xdr:row>
          <xdr:rowOff>0</xdr:rowOff>
        </xdr:to>
        <xdr:sp macro="" textlink="">
          <xdr:nvSpPr>
            <xdr:cNvPr id="25663" name="Group Box 63" hidden="1">
              <a:extLst>
                <a:ext uri="{63B3BB69-23CF-44E3-9099-C40C66FF867C}">
                  <a14:compatExt spid="_x0000_s25663"/>
                </a:ext>
                <a:ext uri="{FF2B5EF4-FFF2-40B4-BE49-F238E27FC236}">
                  <a16:creationId xmlns:a16="http://schemas.microsoft.com/office/drawing/2014/main" id="{00000000-0008-0000-0800-00003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7</xdr:col>
          <xdr:colOff>0</xdr:colOff>
          <xdr:row>26</xdr:row>
          <xdr:rowOff>0</xdr:rowOff>
        </xdr:to>
        <xdr:sp macro="" textlink="">
          <xdr:nvSpPr>
            <xdr:cNvPr id="25665" name="Group Box 65" hidden="1">
              <a:extLst>
                <a:ext uri="{63B3BB69-23CF-44E3-9099-C40C66FF867C}">
                  <a14:compatExt spid="_x0000_s25665"/>
                </a:ext>
                <a:ext uri="{FF2B5EF4-FFF2-40B4-BE49-F238E27FC236}">
                  <a16:creationId xmlns:a16="http://schemas.microsoft.com/office/drawing/2014/main" id="{00000000-0008-0000-0800-00004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0</xdr:colOff>
          <xdr:row>28</xdr:row>
          <xdr:rowOff>0</xdr:rowOff>
        </xdr:to>
        <xdr:sp macro="" textlink="">
          <xdr:nvSpPr>
            <xdr:cNvPr id="25671" name="Group Box 71" hidden="1">
              <a:extLst>
                <a:ext uri="{63B3BB69-23CF-44E3-9099-C40C66FF867C}">
                  <a14:compatExt spid="_x0000_s25671"/>
                </a:ext>
                <a:ext uri="{FF2B5EF4-FFF2-40B4-BE49-F238E27FC236}">
                  <a16:creationId xmlns:a16="http://schemas.microsoft.com/office/drawing/2014/main" id="{00000000-0008-0000-0800-00004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333375</xdr:rowOff>
        </xdr:from>
        <xdr:to>
          <xdr:col>3</xdr:col>
          <xdr:colOff>333375</xdr:colOff>
          <xdr:row>27</xdr:row>
          <xdr:rowOff>504825</xdr:rowOff>
        </xdr:to>
        <xdr:sp macro="" textlink="">
          <xdr:nvSpPr>
            <xdr:cNvPr id="25672" name="Option Button 72" hidden="1">
              <a:extLst>
                <a:ext uri="{63B3BB69-23CF-44E3-9099-C40C66FF867C}">
                  <a14:compatExt spid="_x0000_s25672"/>
                </a:ext>
                <a:ext uri="{FF2B5EF4-FFF2-40B4-BE49-F238E27FC236}">
                  <a16:creationId xmlns:a16="http://schemas.microsoft.com/office/drawing/2014/main" id="{00000000-0008-0000-08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333375</xdr:rowOff>
        </xdr:from>
        <xdr:to>
          <xdr:col>4</xdr:col>
          <xdr:colOff>333375</xdr:colOff>
          <xdr:row>27</xdr:row>
          <xdr:rowOff>504825</xdr:rowOff>
        </xdr:to>
        <xdr:sp macro="" textlink="">
          <xdr:nvSpPr>
            <xdr:cNvPr id="25673" name="Option Button 73" hidden="1">
              <a:extLst>
                <a:ext uri="{63B3BB69-23CF-44E3-9099-C40C66FF867C}">
                  <a14:compatExt spid="_x0000_s25673"/>
                </a:ext>
                <a:ext uri="{FF2B5EF4-FFF2-40B4-BE49-F238E27FC236}">
                  <a16:creationId xmlns:a16="http://schemas.microsoft.com/office/drawing/2014/main" id="{00000000-0008-0000-08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27</xdr:row>
          <xdr:rowOff>333375</xdr:rowOff>
        </xdr:from>
        <xdr:to>
          <xdr:col>5</xdr:col>
          <xdr:colOff>333375</xdr:colOff>
          <xdr:row>27</xdr:row>
          <xdr:rowOff>504825</xdr:rowOff>
        </xdr:to>
        <xdr:sp macro="" textlink="">
          <xdr:nvSpPr>
            <xdr:cNvPr id="25675" name="Option Button 75" hidden="1">
              <a:extLst>
                <a:ext uri="{63B3BB69-23CF-44E3-9099-C40C66FF867C}">
                  <a14:compatExt spid="_x0000_s25675"/>
                </a:ext>
                <a:ext uri="{FF2B5EF4-FFF2-40B4-BE49-F238E27FC236}">
                  <a16:creationId xmlns:a16="http://schemas.microsoft.com/office/drawing/2014/main" id="{00000000-0008-0000-08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27</xdr:row>
          <xdr:rowOff>333375</xdr:rowOff>
        </xdr:from>
        <xdr:to>
          <xdr:col>6</xdr:col>
          <xdr:colOff>333375</xdr:colOff>
          <xdr:row>27</xdr:row>
          <xdr:rowOff>504825</xdr:rowOff>
        </xdr:to>
        <xdr:sp macro="" textlink="">
          <xdr:nvSpPr>
            <xdr:cNvPr id="25676" name="Option Button 76" hidden="1">
              <a:extLst>
                <a:ext uri="{63B3BB69-23CF-44E3-9099-C40C66FF867C}">
                  <a14:compatExt spid="_x0000_s25676"/>
                </a:ext>
                <a:ext uri="{FF2B5EF4-FFF2-40B4-BE49-F238E27FC236}">
                  <a16:creationId xmlns:a16="http://schemas.microsoft.com/office/drawing/2014/main" id="{00000000-0008-0000-08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7</xdr:col>
          <xdr:colOff>0</xdr:colOff>
          <xdr:row>29</xdr:row>
          <xdr:rowOff>0</xdr:rowOff>
        </xdr:to>
        <xdr:sp macro="" textlink="">
          <xdr:nvSpPr>
            <xdr:cNvPr id="25685" name="Group Box 85" hidden="1">
              <a:extLst>
                <a:ext uri="{63B3BB69-23CF-44E3-9099-C40C66FF867C}">
                  <a14:compatExt spid="_x0000_s25685"/>
                </a:ext>
                <a:ext uri="{FF2B5EF4-FFF2-40B4-BE49-F238E27FC236}">
                  <a16:creationId xmlns:a16="http://schemas.microsoft.com/office/drawing/2014/main" id="{00000000-0008-0000-0800-00005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333375</xdr:rowOff>
        </xdr:from>
        <xdr:to>
          <xdr:col>3</xdr:col>
          <xdr:colOff>333375</xdr:colOff>
          <xdr:row>28</xdr:row>
          <xdr:rowOff>504825</xdr:rowOff>
        </xdr:to>
        <xdr:sp macro="" textlink="">
          <xdr:nvSpPr>
            <xdr:cNvPr id="25686" name="Option Button 86" hidden="1">
              <a:extLst>
                <a:ext uri="{63B3BB69-23CF-44E3-9099-C40C66FF867C}">
                  <a14:compatExt spid="_x0000_s25686"/>
                </a:ext>
                <a:ext uri="{FF2B5EF4-FFF2-40B4-BE49-F238E27FC236}">
                  <a16:creationId xmlns:a16="http://schemas.microsoft.com/office/drawing/2014/main" id="{00000000-0008-0000-08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28</xdr:row>
          <xdr:rowOff>333375</xdr:rowOff>
        </xdr:from>
        <xdr:to>
          <xdr:col>4</xdr:col>
          <xdr:colOff>333375</xdr:colOff>
          <xdr:row>28</xdr:row>
          <xdr:rowOff>504825</xdr:rowOff>
        </xdr:to>
        <xdr:sp macro="" textlink="">
          <xdr:nvSpPr>
            <xdr:cNvPr id="25687" name="Option Button 87" hidden="1">
              <a:extLst>
                <a:ext uri="{63B3BB69-23CF-44E3-9099-C40C66FF867C}">
                  <a14:compatExt spid="_x0000_s25687"/>
                </a:ext>
                <a:ext uri="{FF2B5EF4-FFF2-40B4-BE49-F238E27FC236}">
                  <a16:creationId xmlns:a16="http://schemas.microsoft.com/office/drawing/2014/main" id="{00000000-0008-0000-08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333375</xdr:rowOff>
        </xdr:from>
        <xdr:to>
          <xdr:col>5</xdr:col>
          <xdr:colOff>333375</xdr:colOff>
          <xdr:row>28</xdr:row>
          <xdr:rowOff>504825</xdr:rowOff>
        </xdr:to>
        <xdr:sp macro="" textlink="">
          <xdr:nvSpPr>
            <xdr:cNvPr id="25689" name="Option Button 89" hidden="1">
              <a:extLst>
                <a:ext uri="{63B3BB69-23CF-44E3-9099-C40C66FF867C}">
                  <a14:compatExt spid="_x0000_s25689"/>
                </a:ext>
                <a:ext uri="{FF2B5EF4-FFF2-40B4-BE49-F238E27FC236}">
                  <a16:creationId xmlns:a16="http://schemas.microsoft.com/office/drawing/2014/main" id="{00000000-0008-0000-08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333375</xdr:rowOff>
        </xdr:from>
        <xdr:to>
          <xdr:col>6</xdr:col>
          <xdr:colOff>333375</xdr:colOff>
          <xdr:row>28</xdr:row>
          <xdr:rowOff>504825</xdr:rowOff>
        </xdr:to>
        <xdr:sp macro="" textlink="">
          <xdr:nvSpPr>
            <xdr:cNvPr id="25690" name="Option Button 90" hidden="1">
              <a:extLst>
                <a:ext uri="{63B3BB69-23CF-44E3-9099-C40C66FF867C}">
                  <a14:compatExt spid="_x0000_s25690"/>
                </a:ext>
                <a:ext uri="{FF2B5EF4-FFF2-40B4-BE49-F238E27FC236}">
                  <a16:creationId xmlns:a16="http://schemas.microsoft.com/office/drawing/2014/main" id="{00000000-0008-0000-08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7</xdr:col>
          <xdr:colOff>0</xdr:colOff>
          <xdr:row>30</xdr:row>
          <xdr:rowOff>0</xdr:rowOff>
        </xdr:to>
        <xdr:sp macro="" textlink="">
          <xdr:nvSpPr>
            <xdr:cNvPr id="25699" name="Group Box 99" hidden="1">
              <a:extLst>
                <a:ext uri="{63B3BB69-23CF-44E3-9099-C40C66FF867C}">
                  <a14:compatExt spid="_x0000_s25699"/>
                </a:ext>
                <a:ext uri="{FF2B5EF4-FFF2-40B4-BE49-F238E27FC236}">
                  <a16:creationId xmlns:a16="http://schemas.microsoft.com/office/drawing/2014/main" id="{00000000-0008-0000-0800-00006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333375</xdr:rowOff>
        </xdr:from>
        <xdr:to>
          <xdr:col>3</xdr:col>
          <xdr:colOff>333375</xdr:colOff>
          <xdr:row>29</xdr:row>
          <xdr:rowOff>504825</xdr:rowOff>
        </xdr:to>
        <xdr:sp macro="" textlink="">
          <xdr:nvSpPr>
            <xdr:cNvPr id="25700" name="Option Button 100" hidden="1">
              <a:extLst>
                <a:ext uri="{63B3BB69-23CF-44E3-9099-C40C66FF867C}">
                  <a14:compatExt spid="_x0000_s25700"/>
                </a:ext>
                <a:ext uri="{FF2B5EF4-FFF2-40B4-BE49-F238E27FC236}">
                  <a16:creationId xmlns:a16="http://schemas.microsoft.com/office/drawing/2014/main" id="{00000000-0008-0000-0800-00006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333375</xdr:rowOff>
        </xdr:from>
        <xdr:to>
          <xdr:col>4</xdr:col>
          <xdr:colOff>333375</xdr:colOff>
          <xdr:row>29</xdr:row>
          <xdr:rowOff>504825</xdr:rowOff>
        </xdr:to>
        <xdr:sp macro="" textlink="">
          <xdr:nvSpPr>
            <xdr:cNvPr id="25701" name="Option Button 101" hidden="1">
              <a:extLst>
                <a:ext uri="{63B3BB69-23CF-44E3-9099-C40C66FF867C}">
                  <a14:compatExt spid="_x0000_s25701"/>
                </a:ext>
                <a:ext uri="{FF2B5EF4-FFF2-40B4-BE49-F238E27FC236}">
                  <a16:creationId xmlns:a16="http://schemas.microsoft.com/office/drawing/2014/main" id="{00000000-0008-0000-0800-00006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333375</xdr:rowOff>
        </xdr:from>
        <xdr:to>
          <xdr:col>5</xdr:col>
          <xdr:colOff>333375</xdr:colOff>
          <xdr:row>29</xdr:row>
          <xdr:rowOff>504825</xdr:rowOff>
        </xdr:to>
        <xdr:sp macro="" textlink="">
          <xdr:nvSpPr>
            <xdr:cNvPr id="25703" name="Option Button 103" hidden="1">
              <a:extLst>
                <a:ext uri="{63B3BB69-23CF-44E3-9099-C40C66FF867C}">
                  <a14:compatExt spid="_x0000_s25703"/>
                </a:ext>
                <a:ext uri="{FF2B5EF4-FFF2-40B4-BE49-F238E27FC236}">
                  <a16:creationId xmlns:a16="http://schemas.microsoft.com/office/drawing/2014/main" id="{00000000-0008-0000-0800-00006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333375</xdr:rowOff>
        </xdr:from>
        <xdr:to>
          <xdr:col>6</xdr:col>
          <xdr:colOff>333375</xdr:colOff>
          <xdr:row>29</xdr:row>
          <xdr:rowOff>504825</xdr:rowOff>
        </xdr:to>
        <xdr:sp macro="" textlink="">
          <xdr:nvSpPr>
            <xdr:cNvPr id="25704" name="Option Button 104" hidden="1">
              <a:extLst>
                <a:ext uri="{63B3BB69-23CF-44E3-9099-C40C66FF867C}">
                  <a14:compatExt spid="_x0000_s25704"/>
                </a:ext>
                <a:ext uri="{FF2B5EF4-FFF2-40B4-BE49-F238E27FC236}">
                  <a16:creationId xmlns:a16="http://schemas.microsoft.com/office/drawing/2014/main" id="{00000000-0008-0000-0800-00006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76199</xdr:colOff>
      <xdr:row>10</xdr:row>
      <xdr:rowOff>333375</xdr:rowOff>
    </xdr:from>
    <xdr:to>
      <xdr:col>2</xdr:col>
      <xdr:colOff>1104900</xdr:colOff>
      <xdr:row>19</xdr:row>
      <xdr:rowOff>1</xdr:rowOff>
    </xdr:to>
    <xdr:pic>
      <xdr:nvPicPr>
        <xdr:cNvPr id="120" name="Grafik 119" descr="Ähnliches Foto">
          <a:extLst>
            <a:ext uri="{FF2B5EF4-FFF2-40B4-BE49-F238E27FC236}">
              <a16:creationId xmlns:a16="http://schemas.microsoft.com/office/drawing/2014/main" id="{00000000-0008-0000-0800-000078000000}"/>
            </a:ext>
          </a:extLst>
        </xdr:cNvPr>
        <xdr:cNvPicPr>
          <a:picLocks noChangeAspect="1" noChangeArrowheads="1"/>
        </xdr:cNvPicPr>
      </xdr:nvPicPr>
      <xdr:blipFill>
        <a:blip xmlns:r="http://schemas.openxmlformats.org/officeDocument/2006/relationships" r:embed="rId1"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323849" y="752475"/>
          <a:ext cx="1543051" cy="1543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161925</xdr:colOff>
      <xdr:row>18</xdr:row>
      <xdr:rowOff>142875</xdr:rowOff>
    </xdr:from>
    <xdr:to>
      <xdr:col>2</xdr:col>
      <xdr:colOff>1066800</xdr:colOff>
      <xdr:row>22</xdr:row>
      <xdr:rowOff>1076</xdr:rowOff>
    </xdr:to>
    <xdr:pic>
      <xdr:nvPicPr>
        <xdr:cNvPr id="115" name="Grafik 114">
          <a:extLst>
            <a:ext uri="{FF2B5EF4-FFF2-40B4-BE49-F238E27FC236}">
              <a16:creationId xmlns:a16="http://schemas.microsoft.com/office/drawing/2014/main" id="{00000000-0008-0000-0800-00007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2247900"/>
          <a:ext cx="1419225" cy="620201"/>
        </a:xfrm>
        <a:prstGeom prst="rect">
          <a:avLst/>
        </a:prstGeom>
      </xdr:spPr>
    </xdr:pic>
    <xdr:clientData/>
  </xdr:twoCellAnchor>
  <xdr:twoCellAnchor>
    <xdr:from>
      <xdr:col>7</xdr:col>
      <xdr:colOff>76200</xdr:colOff>
      <xdr:row>8</xdr:row>
      <xdr:rowOff>76200</xdr:rowOff>
    </xdr:from>
    <xdr:to>
      <xdr:col>8</xdr:col>
      <xdr:colOff>695326</xdr:colOff>
      <xdr:row>16</xdr:row>
      <xdr:rowOff>104775</xdr:rowOff>
    </xdr:to>
    <xdr:graphicFrame macro="">
      <xdr:nvGraphicFramePr>
        <xdr:cNvPr id="116" name="Diagramm 115">
          <a:extLst>
            <a:ext uri="{FF2B5EF4-FFF2-40B4-BE49-F238E27FC236}">
              <a16:creationId xmlns:a16="http://schemas.microsoft.com/office/drawing/2014/main" id="{00000000-0008-0000-0800-00007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3600450</xdr:colOff>
      <xdr:row>21</xdr:row>
      <xdr:rowOff>180975</xdr:rowOff>
    </xdr:from>
    <xdr:to>
      <xdr:col>3</xdr:col>
      <xdr:colOff>29151</xdr:colOff>
      <xdr:row>22</xdr:row>
      <xdr:rowOff>235455</xdr:rowOff>
    </xdr:to>
    <xdr:pic>
      <xdr:nvPicPr>
        <xdr:cNvPr id="48" name="Grafik 47">
          <a:extLst>
            <a:ext uri="{FF2B5EF4-FFF2-40B4-BE49-F238E27FC236}">
              <a16:creationId xmlns:a16="http://schemas.microsoft.com/office/drawing/2014/main" id="{00000000-0008-0000-08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62450" y="2857500"/>
          <a:ext cx="251401" cy="241805"/>
        </a:xfrm>
        <a:prstGeom prst="rect">
          <a:avLst/>
        </a:prstGeom>
      </xdr:spPr>
    </xdr:pic>
    <xdr:clientData/>
  </xdr:twoCellAnchor>
  <xdr:twoCellAnchor editAs="oneCell">
    <xdr:from>
      <xdr:col>2</xdr:col>
      <xdr:colOff>3592303</xdr:colOff>
      <xdr:row>25</xdr:row>
      <xdr:rowOff>816427</xdr:rowOff>
    </xdr:from>
    <xdr:to>
      <xdr:col>3</xdr:col>
      <xdr:colOff>30075</xdr:colOff>
      <xdr:row>26</xdr:row>
      <xdr:rowOff>228197</xdr:rowOff>
    </xdr:to>
    <xdr:pic>
      <xdr:nvPicPr>
        <xdr:cNvPr id="49" name="Grafik 48">
          <a:extLst>
            <a:ext uri="{FF2B5EF4-FFF2-40B4-BE49-F238E27FC236}">
              <a16:creationId xmlns:a16="http://schemas.microsoft.com/office/drawing/2014/main" id="{00000000-0008-0000-0800-00003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54303" y="6490606"/>
          <a:ext cx="251401" cy="241805"/>
        </a:xfrm>
        <a:prstGeom prst="rect">
          <a:avLst/>
        </a:prstGeom>
      </xdr:spPr>
    </xdr:pic>
    <xdr:clientData/>
  </xdr:twoCellAnchor>
  <xdr:twoCellAnchor>
    <xdr:from>
      <xdr:col>0</xdr:col>
      <xdr:colOff>95250</xdr:colOff>
      <xdr:row>0</xdr:row>
      <xdr:rowOff>28575</xdr:rowOff>
    </xdr:from>
    <xdr:to>
      <xdr:col>2</xdr:col>
      <xdr:colOff>1028700</xdr:colOff>
      <xdr:row>3</xdr:row>
      <xdr:rowOff>19050</xdr:rowOff>
    </xdr:to>
    <xdr:sp macro="" textlink="">
      <xdr:nvSpPr>
        <xdr:cNvPr id="55" name="Rechteck: abgerundete Ecken 54">
          <a:hlinkClick xmlns:r="http://schemas.openxmlformats.org/officeDocument/2006/relationships" r:id="rId5"/>
          <a:extLst>
            <a:ext uri="{FF2B5EF4-FFF2-40B4-BE49-F238E27FC236}">
              <a16:creationId xmlns:a16="http://schemas.microsoft.com/office/drawing/2014/main" id="{00000000-0008-0000-0800-000037000000}"/>
            </a:ext>
          </a:extLst>
        </xdr:cNvPr>
        <xdr:cNvSpPr/>
      </xdr:nvSpPr>
      <xdr:spPr>
        <a:xfrm>
          <a:off x="95250"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Start</a:t>
          </a:r>
        </a:p>
      </xdr:txBody>
    </xdr:sp>
    <xdr:clientData/>
  </xdr:twoCellAnchor>
  <xdr:twoCellAnchor>
    <xdr:from>
      <xdr:col>2</xdr:col>
      <xdr:colOff>1047750</xdr:colOff>
      <xdr:row>0</xdr:row>
      <xdr:rowOff>28575</xdr:rowOff>
    </xdr:from>
    <xdr:to>
      <xdr:col>2</xdr:col>
      <xdr:colOff>2743200</xdr:colOff>
      <xdr:row>3</xdr:row>
      <xdr:rowOff>19050</xdr:rowOff>
    </xdr:to>
    <xdr:sp macro="" textlink="">
      <xdr:nvSpPr>
        <xdr:cNvPr id="56" name="Rechteck: abgerundete Ecken 55">
          <a:hlinkClick xmlns:r="http://schemas.openxmlformats.org/officeDocument/2006/relationships" r:id="rId6"/>
          <a:extLst>
            <a:ext uri="{FF2B5EF4-FFF2-40B4-BE49-F238E27FC236}">
              <a16:creationId xmlns:a16="http://schemas.microsoft.com/office/drawing/2014/main" id="{00000000-0008-0000-0800-000038000000}"/>
            </a:ext>
          </a:extLst>
        </xdr:cNvPr>
        <xdr:cNvSpPr/>
      </xdr:nvSpPr>
      <xdr:spPr>
        <a:xfrm>
          <a:off x="1809750" y="285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Unternehmensdaten</a:t>
          </a:r>
        </a:p>
      </xdr:txBody>
    </xdr:sp>
    <xdr:clientData/>
  </xdr:twoCellAnchor>
  <xdr:twoCellAnchor>
    <xdr:from>
      <xdr:col>4</xdr:col>
      <xdr:colOff>180975</xdr:colOff>
      <xdr:row>0</xdr:row>
      <xdr:rowOff>38100</xdr:rowOff>
    </xdr:from>
    <xdr:to>
      <xdr:col>7</xdr:col>
      <xdr:colOff>447675</xdr:colOff>
      <xdr:row>3</xdr:row>
      <xdr:rowOff>28575</xdr:rowOff>
    </xdr:to>
    <xdr:sp macro="" textlink="">
      <xdr:nvSpPr>
        <xdr:cNvPr id="57" name="Rechteck: abgerundete Ecken 56">
          <a:hlinkClick xmlns:r="http://schemas.openxmlformats.org/officeDocument/2006/relationships" r:id="rId7"/>
          <a:extLst>
            <a:ext uri="{FF2B5EF4-FFF2-40B4-BE49-F238E27FC236}">
              <a16:creationId xmlns:a16="http://schemas.microsoft.com/office/drawing/2014/main" id="{00000000-0008-0000-0800-000039000000}"/>
            </a:ext>
          </a:extLst>
        </xdr:cNvPr>
        <xdr:cNvSpPr/>
      </xdr:nvSpPr>
      <xdr:spPr>
        <a:xfrm>
          <a:off x="5238750" y="3810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Management</a:t>
          </a:r>
          <a:endParaRPr lang="de-DE" b="1">
            <a:solidFill>
              <a:sysClr val="windowText" lastClr="000000"/>
            </a:solidFill>
            <a:effectLst/>
          </a:endParaRPr>
        </a:p>
      </xdr:txBody>
    </xdr:sp>
    <xdr:clientData/>
  </xdr:twoCellAnchor>
  <xdr:twoCellAnchor>
    <xdr:from>
      <xdr:col>0</xdr:col>
      <xdr:colOff>95250</xdr:colOff>
      <xdr:row>3</xdr:row>
      <xdr:rowOff>47625</xdr:rowOff>
    </xdr:from>
    <xdr:to>
      <xdr:col>2</xdr:col>
      <xdr:colOff>1028700</xdr:colOff>
      <xdr:row>6</xdr:row>
      <xdr:rowOff>38100</xdr:rowOff>
    </xdr:to>
    <xdr:sp macro="" textlink="">
      <xdr:nvSpPr>
        <xdr:cNvPr id="58" name="Rechteck: abgerundete Ecken 57">
          <a:hlinkClick xmlns:r="http://schemas.openxmlformats.org/officeDocument/2006/relationships" r:id="rId8"/>
          <a:extLst>
            <a:ext uri="{FF2B5EF4-FFF2-40B4-BE49-F238E27FC236}">
              <a16:creationId xmlns:a16="http://schemas.microsoft.com/office/drawing/2014/main" id="{00000000-0008-0000-0800-00003A000000}"/>
            </a:ext>
          </a:extLst>
        </xdr:cNvPr>
        <xdr:cNvSpPr/>
      </xdr:nvSpPr>
      <xdr:spPr>
        <a:xfrm>
          <a:off x="95250"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Beschaffung</a:t>
          </a:r>
          <a:endParaRPr lang="de-DE" b="1">
            <a:solidFill>
              <a:sysClr val="windowText" lastClr="000000"/>
            </a:solidFill>
            <a:effectLst/>
          </a:endParaRPr>
        </a:p>
      </xdr:txBody>
    </xdr:sp>
    <xdr:clientData/>
  </xdr:twoCellAnchor>
  <xdr:twoCellAnchor>
    <xdr:from>
      <xdr:col>7</xdr:col>
      <xdr:colOff>466725</xdr:colOff>
      <xdr:row>0</xdr:row>
      <xdr:rowOff>47625</xdr:rowOff>
    </xdr:from>
    <xdr:to>
      <xdr:col>7</xdr:col>
      <xdr:colOff>2162175</xdr:colOff>
      <xdr:row>3</xdr:row>
      <xdr:rowOff>38100</xdr:rowOff>
    </xdr:to>
    <xdr:sp macro="" textlink="">
      <xdr:nvSpPr>
        <xdr:cNvPr id="59" name="Rechteck: abgerundete Ecken 58">
          <a:hlinkClick xmlns:r="http://schemas.openxmlformats.org/officeDocument/2006/relationships" r:id="rId9"/>
          <a:extLst>
            <a:ext uri="{FF2B5EF4-FFF2-40B4-BE49-F238E27FC236}">
              <a16:creationId xmlns:a16="http://schemas.microsoft.com/office/drawing/2014/main" id="{00000000-0008-0000-0800-00003B000000}"/>
            </a:ext>
          </a:extLst>
        </xdr:cNvPr>
        <xdr:cNvSpPr/>
      </xdr:nvSpPr>
      <xdr:spPr>
        <a:xfrm>
          <a:off x="695325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Personalmanagement</a:t>
          </a:r>
          <a:endParaRPr lang="de-DE" b="1">
            <a:solidFill>
              <a:sysClr val="windowText" lastClr="000000"/>
            </a:solidFill>
            <a:effectLst/>
          </a:endParaRPr>
        </a:p>
      </xdr:txBody>
    </xdr:sp>
    <xdr:clientData/>
  </xdr:twoCellAnchor>
  <xdr:twoCellAnchor>
    <xdr:from>
      <xdr:col>7</xdr:col>
      <xdr:colOff>2181225</xdr:colOff>
      <xdr:row>0</xdr:row>
      <xdr:rowOff>47625</xdr:rowOff>
    </xdr:from>
    <xdr:to>
      <xdr:col>9</xdr:col>
      <xdr:colOff>66675</xdr:colOff>
      <xdr:row>3</xdr:row>
      <xdr:rowOff>38100</xdr:rowOff>
    </xdr:to>
    <xdr:sp macro="" textlink="">
      <xdr:nvSpPr>
        <xdr:cNvPr id="60" name="Rechteck: abgerundete Ecken 59">
          <a:hlinkClick xmlns:r="http://schemas.openxmlformats.org/officeDocument/2006/relationships" r:id="rId10"/>
          <a:extLst>
            <a:ext uri="{FF2B5EF4-FFF2-40B4-BE49-F238E27FC236}">
              <a16:creationId xmlns:a16="http://schemas.microsoft.com/office/drawing/2014/main" id="{00000000-0008-0000-0800-00003C000000}"/>
            </a:ext>
          </a:extLst>
        </xdr:cNvPr>
        <xdr:cNvSpPr/>
      </xdr:nvSpPr>
      <xdr:spPr>
        <a:xfrm>
          <a:off x="8667750" y="476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effectLst/>
              <a:latin typeface="+mn-lt"/>
              <a:ea typeface="+mn-ea"/>
              <a:cs typeface="+mn-cs"/>
            </a:rPr>
            <a:t>Mobilität</a:t>
          </a:r>
          <a:endParaRPr lang="de-DE" b="1">
            <a:solidFill>
              <a:sysClr val="windowText" lastClr="000000"/>
            </a:solidFill>
            <a:effectLst/>
          </a:endParaRPr>
        </a:p>
      </xdr:txBody>
    </xdr:sp>
    <xdr:clientData/>
  </xdr:twoCellAnchor>
  <xdr:twoCellAnchor>
    <xdr:from>
      <xdr:col>2</xdr:col>
      <xdr:colOff>1047750</xdr:colOff>
      <xdr:row>3</xdr:row>
      <xdr:rowOff>47625</xdr:rowOff>
    </xdr:from>
    <xdr:to>
      <xdr:col>2</xdr:col>
      <xdr:colOff>2743200</xdr:colOff>
      <xdr:row>6</xdr:row>
      <xdr:rowOff>38100</xdr:rowOff>
    </xdr:to>
    <xdr:sp macro="" textlink="">
      <xdr:nvSpPr>
        <xdr:cNvPr id="61" name="Rechteck: abgerundete Ecken 60">
          <a:hlinkClick xmlns:r="http://schemas.openxmlformats.org/officeDocument/2006/relationships" r:id="rId11"/>
          <a:extLst>
            <a:ext uri="{FF2B5EF4-FFF2-40B4-BE49-F238E27FC236}">
              <a16:creationId xmlns:a16="http://schemas.microsoft.com/office/drawing/2014/main" id="{00000000-0008-0000-0800-00003D000000}"/>
            </a:ext>
          </a:extLst>
        </xdr:cNvPr>
        <xdr:cNvSpPr/>
      </xdr:nvSpPr>
      <xdr:spPr>
        <a:xfrm>
          <a:off x="1809750" y="61912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Ressourcenmanagement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2</xdr:col>
      <xdr:colOff>2762250</xdr:colOff>
      <xdr:row>3</xdr:row>
      <xdr:rowOff>47625</xdr:rowOff>
    </xdr:from>
    <xdr:to>
      <xdr:col>4</xdr:col>
      <xdr:colOff>161925</xdr:colOff>
      <xdr:row>6</xdr:row>
      <xdr:rowOff>38100</xdr:rowOff>
    </xdr:to>
    <xdr:sp macro="" textlink="">
      <xdr:nvSpPr>
        <xdr:cNvPr id="62" name="Rechteck: abgerundete Ecken 61">
          <a:hlinkClick xmlns:r="http://schemas.openxmlformats.org/officeDocument/2006/relationships" r:id="rId12"/>
          <a:extLst>
            <a:ext uri="{FF2B5EF4-FFF2-40B4-BE49-F238E27FC236}">
              <a16:creationId xmlns:a16="http://schemas.microsoft.com/office/drawing/2014/main" id="{00000000-0008-0000-0800-00003E000000}"/>
            </a:ext>
          </a:extLst>
        </xdr:cNvPr>
        <xdr:cNvSpPr/>
      </xdr:nvSpPr>
      <xdr:spPr>
        <a:xfrm>
          <a:off x="3524250" y="619125"/>
          <a:ext cx="1695450" cy="561975"/>
        </a:xfrm>
        <a:prstGeom prst="roundRect">
          <a:avLst/>
        </a:prstGeom>
        <a:solidFill>
          <a:schemeClr val="bg2">
            <a:lumMod val="50000"/>
          </a:schemeClr>
        </a:solidFill>
        <a:ln w="9525" cap="flat" cmpd="sng" algn="ctr">
          <a:solidFill>
            <a:sysClr val="windowText" lastClr="00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b"/>
        <a:lstStyle/>
        <a:p>
          <a:pPr algn="ctr"/>
          <a:r>
            <a:rPr lang="de-DE" sz="1100" b="1">
              <a:solidFill>
                <a:sysClr val="windowText" lastClr="000000"/>
              </a:solidFill>
              <a:effectLst/>
              <a:latin typeface="+mn-lt"/>
              <a:ea typeface="+mn-ea"/>
              <a:cs typeface="+mn-cs"/>
            </a:rPr>
            <a:t>Abfallmanagement</a:t>
          </a:r>
          <a:endParaRPr lang="de-DE" b="1">
            <a:solidFill>
              <a:sysClr val="windowText" lastClr="000000"/>
            </a:solidFill>
            <a:effectLst/>
          </a:endParaRPr>
        </a:p>
        <a:p>
          <a:pPr algn="ctr"/>
          <a:endParaRPr lang="de-DE" sz="1100" b="1">
            <a:solidFill>
              <a:sysClr val="windowText" lastClr="000000"/>
            </a:solidFill>
          </a:endParaRPr>
        </a:p>
      </xdr:txBody>
    </xdr:sp>
    <xdr:clientData/>
  </xdr:twoCellAnchor>
  <xdr:twoCellAnchor>
    <xdr:from>
      <xdr:col>4</xdr:col>
      <xdr:colOff>180975</xdr:colOff>
      <xdr:row>3</xdr:row>
      <xdr:rowOff>57150</xdr:rowOff>
    </xdr:from>
    <xdr:to>
      <xdr:col>7</xdr:col>
      <xdr:colOff>447675</xdr:colOff>
      <xdr:row>6</xdr:row>
      <xdr:rowOff>47625</xdr:rowOff>
    </xdr:to>
    <xdr:sp macro="" textlink="">
      <xdr:nvSpPr>
        <xdr:cNvPr id="63" name="Rechteck: abgerundete Ecken 62">
          <a:hlinkClick xmlns:r="http://schemas.openxmlformats.org/officeDocument/2006/relationships" r:id="rId13"/>
          <a:extLst>
            <a:ext uri="{FF2B5EF4-FFF2-40B4-BE49-F238E27FC236}">
              <a16:creationId xmlns:a16="http://schemas.microsoft.com/office/drawing/2014/main" id="{00000000-0008-0000-0800-00003F000000}"/>
            </a:ext>
          </a:extLst>
        </xdr:cNvPr>
        <xdr:cNvSpPr/>
      </xdr:nvSpPr>
      <xdr:spPr>
        <a:xfrm>
          <a:off x="5238750" y="628650"/>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Kommunikation</a:t>
          </a:r>
        </a:p>
      </xdr:txBody>
    </xdr:sp>
    <xdr:clientData/>
  </xdr:twoCellAnchor>
  <xdr:twoCellAnchor>
    <xdr:from>
      <xdr:col>7</xdr:col>
      <xdr:colOff>2181225</xdr:colOff>
      <xdr:row>3</xdr:row>
      <xdr:rowOff>66675</xdr:rowOff>
    </xdr:from>
    <xdr:to>
      <xdr:col>9</xdr:col>
      <xdr:colOff>85725</xdr:colOff>
      <xdr:row>6</xdr:row>
      <xdr:rowOff>57150</xdr:rowOff>
    </xdr:to>
    <xdr:sp macro="" textlink="">
      <xdr:nvSpPr>
        <xdr:cNvPr id="64" name="Rechteck: abgerundete Ecken 63">
          <a:hlinkClick xmlns:r="http://schemas.openxmlformats.org/officeDocument/2006/relationships" r:id="rId14"/>
          <a:extLst>
            <a:ext uri="{FF2B5EF4-FFF2-40B4-BE49-F238E27FC236}">
              <a16:creationId xmlns:a16="http://schemas.microsoft.com/office/drawing/2014/main" id="{00000000-0008-0000-0800-000040000000}"/>
            </a:ext>
          </a:extLst>
        </xdr:cNvPr>
        <xdr:cNvSpPr/>
      </xdr:nvSpPr>
      <xdr:spPr>
        <a:xfrm>
          <a:off x="8667750" y="638175"/>
          <a:ext cx="171450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Verbesserungsprogramm</a:t>
          </a:r>
        </a:p>
      </xdr:txBody>
    </xdr:sp>
    <xdr:clientData/>
  </xdr:twoCellAnchor>
  <xdr:twoCellAnchor>
    <xdr:from>
      <xdr:col>7</xdr:col>
      <xdr:colOff>466725</xdr:colOff>
      <xdr:row>3</xdr:row>
      <xdr:rowOff>66675</xdr:rowOff>
    </xdr:from>
    <xdr:to>
      <xdr:col>7</xdr:col>
      <xdr:colOff>2162175</xdr:colOff>
      <xdr:row>6</xdr:row>
      <xdr:rowOff>57150</xdr:rowOff>
    </xdr:to>
    <xdr:sp macro="" textlink="">
      <xdr:nvSpPr>
        <xdr:cNvPr id="66" name="Rechteck: abgerundete Ecken 65">
          <a:hlinkClick xmlns:r="http://schemas.openxmlformats.org/officeDocument/2006/relationships" r:id="rId15"/>
          <a:extLst>
            <a:ext uri="{FF2B5EF4-FFF2-40B4-BE49-F238E27FC236}">
              <a16:creationId xmlns:a16="http://schemas.microsoft.com/office/drawing/2014/main" id="{00000000-0008-0000-0800-000042000000}"/>
            </a:ext>
          </a:extLst>
        </xdr:cNvPr>
        <xdr:cNvSpPr/>
      </xdr:nvSpPr>
      <xdr:spPr>
        <a:xfrm>
          <a:off x="6953250" y="638175"/>
          <a:ext cx="1695450" cy="561975"/>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Ergebnisse</a:t>
          </a:r>
          <a:r>
            <a:rPr lang="de-DE" sz="1100" b="1" baseline="0">
              <a:solidFill>
                <a:sysClr val="windowText" lastClr="000000"/>
              </a:solidFill>
            </a:rPr>
            <a:t> </a:t>
          </a:r>
          <a:endParaRPr lang="de-DE" sz="1100" b="1">
            <a:solidFill>
              <a:sysClr val="windowText" lastClr="000000"/>
            </a:solidFill>
          </a:endParaRPr>
        </a:p>
      </xdr:txBody>
    </xdr:sp>
    <xdr:clientData/>
  </xdr:twoCellAnchor>
  <xdr:twoCellAnchor>
    <xdr:from>
      <xdr:col>2</xdr:col>
      <xdr:colOff>2771775</xdr:colOff>
      <xdr:row>0</xdr:row>
      <xdr:rowOff>47625</xdr:rowOff>
    </xdr:from>
    <xdr:to>
      <xdr:col>4</xdr:col>
      <xdr:colOff>164471</xdr:colOff>
      <xdr:row>3</xdr:row>
      <xdr:rowOff>17166</xdr:rowOff>
    </xdr:to>
    <xdr:sp macro="" textlink="">
      <xdr:nvSpPr>
        <xdr:cNvPr id="53" name="Rechteck: abgerundete Ecken 52">
          <a:hlinkClick xmlns:r="http://schemas.openxmlformats.org/officeDocument/2006/relationships" r:id="rId16"/>
          <a:extLst>
            <a:ext uri="{FF2B5EF4-FFF2-40B4-BE49-F238E27FC236}">
              <a16:creationId xmlns:a16="http://schemas.microsoft.com/office/drawing/2014/main" id="{00000000-0008-0000-0800-000035000000}"/>
            </a:ext>
          </a:extLst>
        </xdr:cNvPr>
        <xdr:cNvSpPr/>
      </xdr:nvSpPr>
      <xdr:spPr>
        <a:xfrm>
          <a:off x="3533775" y="47625"/>
          <a:ext cx="1688471" cy="541041"/>
        </a:xfrm>
        <a:prstGeom prst="roundRect">
          <a:avLst/>
        </a:prstGeom>
        <a:solidFill>
          <a:srgbClr val="E60000"/>
        </a:solid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lang="de-DE" sz="1100" b="1">
              <a:solidFill>
                <a:sysClr val="windowText" lastClr="000000"/>
              </a:solidFill>
            </a:rPr>
            <a:t>Ressourcenverbräuche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kurse.tourcert.org/tft/modul3/story_html5.html" TargetMode="External"/><Relationship Id="rId7" Type="http://schemas.openxmlformats.org/officeDocument/2006/relationships/vmlDrawing" Target="../drawings/vmlDrawing1.vml"/><Relationship Id="rId2" Type="http://schemas.openxmlformats.org/officeDocument/2006/relationships/hyperlink" Target="https://kurse.tourcert.org/tft/modul2/story_html5.html" TargetMode="External"/><Relationship Id="rId1" Type="http://schemas.openxmlformats.org/officeDocument/2006/relationships/hyperlink" Target="https://kurse.tourcert.org/tft/modul1/story_html5.html"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kurse.tourcert.org/tft/check/story_html5.html"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21.xml"/><Relationship Id="rId18" Type="http://schemas.openxmlformats.org/officeDocument/2006/relationships/ctrlProp" Target="../ctrlProps/ctrlProp326.xml"/><Relationship Id="rId26" Type="http://schemas.openxmlformats.org/officeDocument/2006/relationships/ctrlProp" Target="../ctrlProps/ctrlProp334.xml"/><Relationship Id="rId39" Type="http://schemas.openxmlformats.org/officeDocument/2006/relationships/comments" Target="../comments7.xml"/><Relationship Id="rId21" Type="http://schemas.openxmlformats.org/officeDocument/2006/relationships/ctrlProp" Target="../ctrlProps/ctrlProp329.xml"/><Relationship Id="rId34" Type="http://schemas.openxmlformats.org/officeDocument/2006/relationships/ctrlProp" Target="../ctrlProps/ctrlProp342.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trlProp" Target="../ctrlProps/ctrlProp333.xml"/><Relationship Id="rId33" Type="http://schemas.openxmlformats.org/officeDocument/2006/relationships/ctrlProp" Target="../ctrlProps/ctrlProp341.xml"/><Relationship Id="rId38" Type="http://schemas.openxmlformats.org/officeDocument/2006/relationships/ctrlProp" Target="../ctrlProps/ctrlProp346.xml"/><Relationship Id="rId2" Type="http://schemas.openxmlformats.org/officeDocument/2006/relationships/drawing" Target="../drawings/drawing10.xml"/><Relationship Id="rId16" Type="http://schemas.openxmlformats.org/officeDocument/2006/relationships/ctrlProp" Target="../ctrlProps/ctrlProp324.xml"/><Relationship Id="rId20" Type="http://schemas.openxmlformats.org/officeDocument/2006/relationships/ctrlProp" Target="../ctrlProps/ctrlProp328.xml"/><Relationship Id="rId29" Type="http://schemas.openxmlformats.org/officeDocument/2006/relationships/ctrlProp" Target="../ctrlProps/ctrlProp337.xml"/><Relationship Id="rId1" Type="http://schemas.openxmlformats.org/officeDocument/2006/relationships/printerSettings" Target="../printerSettings/printerSettings10.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32" Type="http://schemas.openxmlformats.org/officeDocument/2006/relationships/ctrlProp" Target="../ctrlProps/ctrlProp340.xml"/><Relationship Id="rId37" Type="http://schemas.openxmlformats.org/officeDocument/2006/relationships/ctrlProp" Target="../ctrlProps/ctrlProp345.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28" Type="http://schemas.openxmlformats.org/officeDocument/2006/relationships/ctrlProp" Target="../ctrlProps/ctrlProp336.xml"/><Relationship Id="rId36" Type="http://schemas.openxmlformats.org/officeDocument/2006/relationships/ctrlProp" Target="../ctrlProps/ctrlProp344.xml"/><Relationship Id="rId10" Type="http://schemas.openxmlformats.org/officeDocument/2006/relationships/ctrlProp" Target="../ctrlProps/ctrlProp318.xml"/><Relationship Id="rId19" Type="http://schemas.openxmlformats.org/officeDocument/2006/relationships/ctrlProp" Target="../ctrlProps/ctrlProp327.xml"/><Relationship Id="rId31" Type="http://schemas.openxmlformats.org/officeDocument/2006/relationships/ctrlProp" Target="../ctrlProps/ctrlProp339.xml"/><Relationship Id="rId4" Type="http://schemas.openxmlformats.org/officeDocument/2006/relationships/ctrlProp" Target="../ctrlProps/ctrlProp312.x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 Id="rId27" Type="http://schemas.openxmlformats.org/officeDocument/2006/relationships/ctrlProp" Target="../ctrlProps/ctrlProp335.xml"/><Relationship Id="rId30" Type="http://schemas.openxmlformats.org/officeDocument/2006/relationships/ctrlProp" Target="../ctrlProps/ctrlProp338.xml"/><Relationship Id="rId35" Type="http://schemas.openxmlformats.org/officeDocument/2006/relationships/ctrlProp" Target="../ctrlProps/ctrlProp343.xml"/><Relationship Id="rId8" Type="http://schemas.openxmlformats.org/officeDocument/2006/relationships/ctrlProp" Target="../ctrlProps/ctrlProp316.xml"/><Relationship Id="rId3"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9" Type="http://schemas.openxmlformats.org/officeDocument/2006/relationships/ctrlProp" Target="../ctrlProps/ctrlProp52.xml"/><Relationship Id="rId21" Type="http://schemas.openxmlformats.org/officeDocument/2006/relationships/ctrlProp" Target="../ctrlProps/ctrlProp34.xml"/><Relationship Id="rId34" Type="http://schemas.openxmlformats.org/officeDocument/2006/relationships/ctrlProp" Target="../ctrlProps/ctrlProp47.xml"/><Relationship Id="rId42" Type="http://schemas.openxmlformats.org/officeDocument/2006/relationships/ctrlProp" Target="../ctrlProps/ctrlProp55.xml"/><Relationship Id="rId47" Type="http://schemas.openxmlformats.org/officeDocument/2006/relationships/ctrlProp" Target="../ctrlProps/ctrlProp60.xml"/><Relationship Id="rId50" Type="http://schemas.openxmlformats.org/officeDocument/2006/relationships/ctrlProp" Target="../ctrlProps/ctrlProp63.xml"/><Relationship Id="rId7" Type="http://schemas.openxmlformats.org/officeDocument/2006/relationships/ctrlProp" Target="../ctrlProps/ctrlProp20.xml"/><Relationship Id="rId2" Type="http://schemas.openxmlformats.org/officeDocument/2006/relationships/drawing" Target="../drawings/drawing4.xml"/><Relationship Id="rId16" Type="http://schemas.openxmlformats.org/officeDocument/2006/relationships/ctrlProp" Target="../ctrlProps/ctrlProp29.xml"/><Relationship Id="rId29" Type="http://schemas.openxmlformats.org/officeDocument/2006/relationships/ctrlProp" Target="../ctrlProps/ctrlProp42.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40" Type="http://schemas.openxmlformats.org/officeDocument/2006/relationships/ctrlProp" Target="../ctrlProps/ctrlProp53.xml"/><Relationship Id="rId45" Type="http://schemas.openxmlformats.org/officeDocument/2006/relationships/ctrlProp" Target="../ctrlProps/ctrlProp58.xml"/><Relationship Id="rId53" Type="http://schemas.openxmlformats.org/officeDocument/2006/relationships/ctrlProp" Target="../ctrlProps/ctrlProp66.xml"/><Relationship Id="rId5" Type="http://schemas.openxmlformats.org/officeDocument/2006/relationships/ctrlProp" Target="../ctrlProps/ctrlProp18.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8" Type="http://schemas.openxmlformats.org/officeDocument/2006/relationships/ctrlProp" Target="../ctrlProps/ctrlProp21.xml"/><Relationship Id="rId51" Type="http://schemas.openxmlformats.org/officeDocument/2006/relationships/ctrlProp" Target="../ctrlProps/ctrlProp64.xml"/><Relationship Id="rId3" Type="http://schemas.openxmlformats.org/officeDocument/2006/relationships/vmlDrawing" Target="../drawings/vmlDrawing3.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20" Type="http://schemas.openxmlformats.org/officeDocument/2006/relationships/ctrlProp" Target="../ctrlProps/ctrlProp33.xml"/><Relationship Id="rId41" Type="http://schemas.openxmlformats.org/officeDocument/2006/relationships/ctrlProp" Target="../ctrlProps/ctrlProp54.xml"/><Relationship Id="rId54"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7" Type="http://schemas.openxmlformats.org/officeDocument/2006/relationships/ctrlProp" Target="../ctrlProps/ctrlProp70.xml"/><Relationship Id="rId2" Type="http://schemas.openxmlformats.org/officeDocument/2006/relationships/drawing" Target="../drawings/drawing5.xml"/><Relationship Id="rId16" Type="http://schemas.openxmlformats.org/officeDocument/2006/relationships/ctrlProp" Target="../ctrlProps/ctrlProp79.xml"/><Relationship Id="rId29" Type="http://schemas.openxmlformats.org/officeDocument/2006/relationships/ctrlProp" Target="../ctrlProps/ctrlProp92.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5" Type="http://schemas.openxmlformats.org/officeDocument/2006/relationships/ctrlProp" Target="../ctrlProps/ctrlProp68.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4.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omments" Target="../comments2.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9" Type="http://schemas.openxmlformats.org/officeDocument/2006/relationships/ctrlProp" Target="../ctrlProps/ctrlProp157.xml"/><Relationship Id="rId21" Type="http://schemas.openxmlformats.org/officeDocument/2006/relationships/ctrlProp" Target="../ctrlProps/ctrlProp139.xml"/><Relationship Id="rId34" Type="http://schemas.openxmlformats.org/officeDocument/2006/relationships/ctrlProp" Target="../ctrlProps/ctrlProp152.xml"/><Relationship Id="rId42" Type="http://schemas.openxmlformats.org/officeDocument/2006/relationships/ctrlProp" Target="../ctrlProps/ctrlProp160.xml"/><Relationship Id="rId7" Type="http://schemas.openxmlformats.org/officeDocument/2006/relationships/ctrlProp" Target="../ctrlProps/ctrlProp125.xml"/><Relationship Id="rId2" Type="http://schemas.openxmlformats.org/officeDocument/2006/relationships/drawing" Target="../drawings/drawing6.xml"/><Relationship Id="rId16" Type="http://schemas.openxmlformats.org/officeDocument/2006/relationships/ctrlProp" Target="../ctrlProps/ctrlProp134.xml"/><Relationship Id="rId20" Type="http://schemas.openxmlformats.org/officeDocument/2006/relationships/ctrlProp" Target="../ctrlProps/ctrlProp138.xml"/><Relationship Id="rId29" Type="http://schemas.openxmlformats.org/officeDocument/2006/relationships/ctrlProp" Target="../ctrlProps/ctrlProp147.xml"/><Relationship Id="rId41" Type="http://schemas.openxmlformats.org/officeDocument/2006/relationships/ctrlProp" Target="../ctrlProps/ctrlProp159.xml"/><Relationship Id="rId1" Type="http://schemas.openxmlformats.org/officeDocument/2006/relationships/printerSettings" Target="../printerSettings/printerSettings6.bin"/><Relationship Id="rId6" Type="http://schemas.openxmlformats.org/officeDocument/2006/relationships/ctrlProp" Target="../ctrlProps/ctrlProp124.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40" Type="http://schemas.openxmlformats.org/officeDocument/2006/relationships/ctrlProp" Target="../ctrlProps/ctrlProp158.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4" Type="http://schemas.openxmlformats.org/officeDocument/2006/relationships/comments" Target="../comments3.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43" Type="http://schemas.openxmlformats.org/officeDocument/2006/relationships/ctrlProp" Target="../ctrlProps/ctrlProp161.xml"/><Relationship Id="rId8" Type="http://schemas.openxmlformats.org/officeDocument/2006/relationships/ctrlProp" Target="../ctrlProps/ctrlProp126.xml"/><Relationship Id="rId3" Type="http://schemas.openxmlformats.org/officeDocument/2006/relationships/vmlDrawing" Target="../drawings/vmlDrawing5.v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1.xml"/><Relationship Id="rId18" Type="http://schemas.openxmlformats.org/officeDocument/2006/relationships/ctrlProp" Target="../ctrlProps/ctrlProp176.xml"/><Relationship Id="rId26" Type="http://schemas.openxmlformats.org/officeDocument/2006/relationships/ctrlProp" Target="../ctrlProps/ctrlProp184.xml"/><Relationship Id="rId39" Type="http://schemas.openxmlformats.org/officeDocument/2006/relationships/ctrlProp" Target="../ctrlProps/ctrlProp197.xml"/><Relationship Id="rId21" Type="http://schemas.openxmlformats.org/officeDocument/2006/relationships/ctrlProp" Target="../ctrlProps/ctrlProp179.xml"/><Relationship Id="rId34" Type="http://schemas.openxmlformats.org/officeDocument/2006/relationships/ctrlProp" Target="../ctrlProps/ctrlProp192.xml"/><Relationship Id="rId42" Type="http://schemas.openxmlformats.org/officeDocument/2006/relationships/ctrlProp" Target="../ctrlProps/ctrlProp200.xml"/><Relationship Id="rId47" Type="http://schemas.openxmlformats.org/officeDocument/2006/relationships/ctrlProp" Target="../ctrlProps/ctrlProp205.xml"/><Relationship Id="rId7" Type="http://schemas.openxmlformats.org/officeDocument/2006/relationships/ctrlProp" Target="../ctrlProps/ctrlProp165.xml"/><Relationship Id="rId2" Type="http://schemas.openxmlformats.org/officeDocument/2006/relationships/drawing" Target="../drawings/drawing7.xml"/><Relationship Id="rId16" Type="http://schemas.openxmlformats.org/officeDocument/2006/relationships/ctrlProp" Target="../ctrlProps/ctrlProp174.xml"/><Relationship Id="rId29" Type="http://schemas.openxmlformats.org/officeDocument/2006/relationships/ctrlProp" Target="../ctrlProps/ctrlProp187.xml"/><Relationship Id="rId11" Type="http://schemas.openxmlformats.org/officeDocument/2006/relationships/ctrlProp" Target="../ctrlProps/ctrlProp169.xml"/><Relationship Id="rId24" Type="http://schemas.openxmlformats.org/officeDocument/2006/relationships/ctrlProp" Target="../ctrlProps/ctrlProp182.xml"/><Relationship Id="rId32" Type="http://schemas.openxmlformats.org/officeDocument/2006/relationships/ctrlProp" Target="../ctrlProps/ctrlProp190.xml"/><Relationship Id="rId37" Type="http://schemas.openxmlformats.org/officeDocument/2006/relationships/ctrlProp" Target="../ctrlProps/ctrlProp195.xml"/><Relationship Id="rId40" Type="http://schemas.openxmlformats.org/officeDocument/2006/relationships/ctrlProp" Target="../ctrlProps/ctrlProp198.xml"/><Relationship Id="rId45" Type="http://schemas.openxmlformats.org/officeDocument/2006/relationships/ctrlProp" Target="../ctrlProps/ctrlProp203.xml"/><Relationship Id="rId5" Type="http://schemas.openxmlformats.org/officeDocument/2006/relationships/ctrlProp" Target="../ctrlProps/ctrlProp163.xml"/><Relationship Id="rId15" Type="http://schemas.openxmlformats.org/officeDocument/2006/relationships/ctrlProp" Target="../ctrlProps/ctrlProp173.xml"/><Relationship Id="rId23" Type="http://schemas.openxmlformats.org/officeDocument/2006/relationships/ctrlProp" Target="../ctrlProps/ctrlProp181.xml"/><Relationship Id="rId28" Type="http://schemas.openxmlformats.org/officeDocument/2006/relationships/ctrlProp" Target="../ctrlProps/ctrlProp186.xml"/><Relationship Id="rId36" Type="http://schemas.openxmlformats.org/officeDocument/2006/relationships/ctrlProp" Target="../ctrlProps/ctrlProp194.xml"/><Relationship Id="rId49" Type="http://schemas.openxmlformats.org/officeDocument/2006/relationships/comments" Target="../comments4.xml"/><Relationship Id="rId10" Type="http://schemas.openxmlformats.org/officeDocument/2006/relationships/ctrlProp" Target="../ctrlProps/ctrlProp168.xml"/><Relationship Id="rId19" Type="http://schemas.openxmlformats.org/officeDocument/2006/relationships/ctrlProp" Target="../ctrlProps/ctrlProp177.xml"/><Relationship Id="rId31" Type="http://schemas.openxmlformats.org/officeDocument/2006/relationships/ctrlProp" Target="../ctrlProps/ctrlProp189.xml"/><Relationship Id="rId44" Type="http://schemas.openxmlformats.org/officeDocument/2006/relationships/ctrlProp" Target="../ctrlProps/ctrlProp202.xml"/><Relationship Id="rId4" Type="http://schemas.openxmlformats.org/officeDocument/2006/relationships/ctrlProp" Target="../ctrlProps/ctrlProp162.xml"/><Relationship Id="rId9" Type="http://schemas.openxmlformats.org/officeDocument/2006/relationships/ctrlProp" Target="../ctrlProps/ctrlProp167.xml"/><Relationship Id="rId14" Type="http://schemas.openxmlformats.org/officeDocument/2006/relationships/ctrlProp" Target="../ctrlProps/ctrlProp172.xml"/><Relationship Id="rId22" Type="http://schemas.openxmlformats.org/officeDocument/2006/relationships/ctrlProp" Target="../ctrlProps/ctrlProp180.xml"/><Relationship Id="rId27" Type="http://schemas.openxmlformats.org/officeDocument/2006/relationships/ctrlProp" Target="../ctrlProps/ctrlProp185.xml"/><Relationship Id="rId30" Type="http://schemas.openxmlformats.org/officeDocument/2006/relationships/ctrlProp" Target="../ctrlProps/ctrlProp188.xml"/><Relationship Id="rId35" Type="http://schemas.openxmlformats.org/officeDocument/2006/relationships/ctrlProp" Target="../ctrlProps/ctrlProp193.xml"/><Relationship Id="rId43" Type="http://schemas.openxmlformats.org/officeDocument/2006/relationships/ctrlProp" Target="../ctrlProps/ctrlProp201.xml"/><Relationship Id="rId48" Type="http://schemas.openxmlformats.org/officeDocument/2006/relationships/ctrlProp" Target="../ctrlProps/ctrlProp206.xml"/><Relationship Id="rId8" Type="http://schemas.openxmlformats.org/officeDocument/2006/relationships/ctrlProp" Target="../ctrlProps/ctrlProp166.xml"/><Relationship Id="rId3" Type="http://schemas.openxmlformats.org/officeDocument/2006/relationships/vmlDrawing" Target="../drawings/vmlDrawing6.vml"/><Relationship Id="rId12" Type="http://schemas.openxmlformats.org/officeDocument/2006/relationships/ctrlProp" Target="../ctrlProps/ctrlProp170.xml"/><Relationship Id="rId17" Type="http://schemas.openxmlformats.org/officeDocument/2006/relationships/ctrlProp" Target="../ctrlProps/ctrlProp175.xml"/><Relationship Id="rId25" Type="http://schemas.openxmlformats.org/officeDocument/2006/relationships/ctrlProp" Target="../ctrlProps/ctrlProp183.xml"/><Relationship Id="rId33" Type="http://schemas.openxmlformats.org/officeDocument/2006/relationships/ctrlProp" Target="../ctrlProps/ctrlProp191.xml"/><Relationship Id="rId38" Type="http://schemas.openxmlformats.org/officeDocument/2006/relationships/ctrlProp" Target="../ctrlProps/ctrlProp196.xml"/><Relationship Id="rId46" Type="http://schemas.openxmlformats.org/officeDocument/2006/relationships/ctrlProp" Target="../ctrlProps/ctrlProp204.xml"/><Relationship Id="rId20" Type="http://schemas.openxmlformats.org/officeDocument/2006/relationships/ctrlProp" Target="../ctrlProps/ctrlProp178.xml"/><Relationship Id="rId41" Type="http://schemas.openxmlformats.org/officeDocument/2006/relationships/ctrlProp" Target="../ctrlProps/ctrlProp199.xml"/><Relationship Id="rId1" Type="http://schemas.openxmlformats.org/officeDocument/2006/relationships/printerSettings" Target="../printerSettings/printerSettings7.bin"/><Relationship Id="rId6" Type="http://schemas.openxmlformats.org/officeDocument/2006/relationships/ctrlProp" Target="../ctrlProps/ctrlProp164.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29.xml"/><Relationship Id="rId21" Type="http://schemas.openxmlformats.org/officeDocument/2006/relationships/ctrlProp" Target="../ctrlProps/ctrlProp224.xml"/><Relationship Id="rId42" Type="http://schemas.openxmlformats.org/officeDocument/2006/relationships/ctrlProp" Target="../ctrlProps/ctrlProp245.xml"/><Relationship Id="rId47" Type="http://schemas.openxmlformats.org/officeDocument/2006/relationships/ctrlProp" Target="../ctrlProps/ctrlProp250.xml"/><Relationship Id="rId63" Type="http://schemas.openxmlformats.org/officeDocument/2006/relationships/ctrlProp" Target="../ctrlProps/ctrlProp266.xml"/><Relationship Id="rId68" Type="http://schemas.openxmlformats.org/officeDocument/2006/relationships/ctrlProp" Target="../ctrlProps/ctrlProp271.xml"/><Relationship Id="rId2" Type="http://schemas.openxmlformats.org/officeDocument/2006/relationships/drawing" Target="../drawings/drawing8.xml"/><Relationship Id="rId16" Type="http://schemas.openxmlformats.org/officeDocument/2006/relationships/ctrlProp" Target="../ctrlProps/ctrlProp219.xml"/><Relationship Id="rId29" Type="http://schemas.openxmlformats.org/officeDocument/2006/relationships/ctrlProp" Target="../ctrlProps/ctrlProp232.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40" Type="http://schemas.openxmlformats.org/officeDocument/2006/relationships/ctrlProp" Target="../ctrlProps/ctrlProp243.xml"/><Relationship Id="rId45" Type="http://schemas.openxmlformats.org/officeDocument/2006/relationships/ctrlProp" Target="../ctrlProps/ctrlProp248.xml"/><Relationship Id="rId53" Type="http://schemas.openxmlformats.org/officeDocument/2006/relationships/ctrlProp" Target="../ctrlProps/ctrlProp256.xml"/><Relationship Id="rId58" Type="http://schemas.openxmlformats.org/officeDocument/2006/relationships/ctrlProp" Target="../ctrlProps/ctrlProp261.xml"/><Relationship Id="rId66" Type="http://schemas.openxmlformats.org/officeDocument/2006/relationships/ctrlProp" Target="../ctrlProps/ctrlProp269.xml"/><Relationship Id="rId74" Type="http://schemas.openxmlformats.org/officeDocument/2006/relationships/comments" Target="../comments5.xml"/><Relationship Id="rId5" Type="http://schemas.openxmlformats.org/officeDocument/2006/relationships/ctrlProp" Target="../ctrlProps/ctrlProp208.xml"/><Relationship Id="rId61" Type="http://schemas.openxmlformats.org/officeDocument/2006/relationships/ctrlProp" Target="../ctrlProps/ctrlProp264.xml"/><Relationship Id="rId19" Type="http://schemas.openxmlformats.org/officeDocument/2006/relationships/ctrlProp" Target="../ctrlProps/ctrlProp22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43" Type="http://schemas.openxmlformats.org/officeDocument/2006/relationships/ctrlProp" Target="../ctrlProps/ctrlProp246.xml"/><Relationship Id="rId48" Type="http://schemas.openxmlformats.org/officeDocument/2006/relationships/ctrlProp" Target="../ctrlProps/ctrlProp251.xml"/><Relationship Id="rId56" Type="http://schemas.openxmlformats.org/officeDocument/2006/relationships/ctrlProp" Target="../ctrlProps/ctrlProp259.xml"/><Relationship Id="rId64" Type="http://schemas.openxmlformats.org/officeDocument/2006/relationships/ctrlProp" Target="../ctrlProps/ctrlProp267.xml"/><Relationship Id="rId69" Type="http://schemas.openxmlformats.org/officeDocument/2006/relationships/ctrlProp" Target="../ctrlProps/ctrlProp272.xml"/><Relationship Id="rId8" Type="http://schemas.openxmlformats.org/officeDocument/2006/relationships/ctrlProp" Target="../ctrlProps/ctrlProp211.xml"/><Relationship Id="rId51" Type="http://schemas.openxmlformats.org/officeDocument/2006/relationships/ctrlProp" Target="../ctrlProps/ctrlProp254.xml"/><Relationship Id="rId72" Type="http://schemas.openxmlformats.org/officeDocument/2006/relationships/ctrlProp" Target="../ctrlProps/ctrlProp275.xml"/><Relationship Id="rId3" Type="http://schemas.openxmlformats.org/officeDocument/2006/relationships/vmlDrawing" Target="../drawings/vmlDrawing7.v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46" Type="http://schemas.openxmlformats.org/officeDocument/2006/relationships/ctrlProp" Target="../ctrlProps/ctrlProp249.xml"/><Relationship Id="rId59" Type="http://schemas.openxmlformats.org/officeDocument/2006/relationships/ctrlProp" Target="../ctrlProps/ctrlProp262.xml"/><Relationship Id="rId67" Type="http://schemas.openxmlformats.org/officeDocument/2006/relationships/ctrlProp" Target="../ctrlProps/ctrlProp270.xml"/><Relationship Id="rId20" Type="http://schemas.openxmlformats.org/officeDocument/2006/relationships/ctrlProp" Target="../ctrlProps/ctrlProp223.xml"/><Relationship Id="rId41" Type="http://schemas.openxmlformats.org/officeDocument/2006/relationships/ctrlProp" Target="../ctrlProps/ctrlProp244.xml"/><Relationship Id="rId54" Type="http://schemas.openxmlformats.org/officeDocument/2006/relationships/ctrlProp" Target="../ctrlProps/ctrlProp257.xml"/><Relationship Id="rId62" Type="http://schemas.openxmlformats.org/officeDocument/2006/relationships/ctrlProp" Target="../ctrlProps/ctrlProp265.xml"/><Relationship Id="rId70" Type="http://schemas.openxmlformats.org/officeDocument/2006/relationships/ctrlProp" Target="../ctrlProps/ctrlProp273.xml"/><Relationship Id="rId1" Type="http://schemas.openxmlformats.org/officeDocument/2006/relationships/printerSettings" Target="../printerSettings/printerSettings8.bin"/><Relationship Id="rId6" Type="http://schemas.openxmlformats.org/officeDocument/2006/relationships/ctrlProp" Target="../ctrlProps/ctrlProp209.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49" Type="http://schemas.openxmlformats.org/officeDocument/2006/relationships/ctrlProp" Target="../ctrlProps/ctrlProp252.xml"/><Relationship Id="rId57" Type="http://schemas.openxmlformats.org/officeDocument/2006/relationships/ctrlProp" Target="../ctrlProps/ctrlProp260.xml"/><Relationship Id="rId10" Type="http://schemas.openxmlformats.org/officeDocument/2006/relationships/ctrlProp" Target="../ctrlProps/ctrlProp213.xml"/><Relationship Id="rId31" Type="http://schemas.openxmlformats.org/officeDocument/2006/relationships/ctrlProp" Target="../ctrlProps/ctrlProp234.xml"/><Relationship Id="rId44" Type="http://schemas.openxmlformats.org/officeDocument/2006/relationships/ctrlProp" Target="../ctrlProps/ctrlProp247.xml"/><Relationship Id="rId52" Type="http://schemas.openxmlformats.org/officeDocument/2006/relationships/ctrlProp" Target="../ctrlProps/ctrlProp255.xml"/><Relationship Id="rId60" Type="http://schemas.openxmlformats.org/officeDocument/2006/relationships/ctrlProp" Target="../ctrlProps/ctrlProp263.xml"/><Relationship Id="rId65" Type="http://schemas.openxmlformats.org/officeDocument/2006/relationships/ctrlProp" Target="../ctrlProps/ctrlProp268.xml"/><Relationship Id="rId73" Type="http://schemas.openxmlformats.org/officeDocument/2006/relationships/ctrlProp" Target="../ctrlProps/ctrlProp276.xml"/><Relationship Id="rId4" Type="http://schemas.openxmlformats.org/officeDocument/2006/relationships/ctrlProp" Target="../ctrlProps/ctrlProp207.xml"/><Relationship Id="rId9" Type="http://schemas.openxmlformats.org/officeDocument/2006/relationships/ctrlProp" Target="../ctrlProps/ctrlProp212.xml"/><Relationship Id="rId13" Type="http://schemas.openxmlformats.org/officeDocument/2006/relationships/ctrlProp" Target="../ctrlProps/ctrlProp216.xml"/><Relationship Id="rId18" Type="http://schemas.openxmlformats.org/officeDocument/2006/relationships/ctrlProp" Target="../ctrlProps/ctrlProp221.xml"/><Relationship Id="rId39" Type="http://schemas.openxmlformats.org/officeDocument/2006/relationships/ctrlProp" Target="../ctrlProps/ctrlProp242.xml"/><Relationship Id="rId34" Type="http://schemas.openxmlformats.org/officeDocument/2006/relationships/ctrlProp" Target="../ctrlProps/ctrlProp237.xml"/><Relationship Id="rId50" Type="http://schemas.openxmlformats.org/officeDocument/2006/relationships/ctrlProp" Target="../ctrlProps/ctrlProp253.xml"/><Relationship Id="rId55" Type="http://schemas.openxmlformats.org/officeDocument/2006/relationships/ctrlProp" Target="../ctrlProps/ctrlProp258.xml"/><Relationship Id="rId7" Type="http://schemas.openxmlformats.org/officeDocument/2006/relationships/ctrlProp" Target="../ctrlProps/ctrlProp210.xml"/><Relationship Id="rId71" Type="http://schemas.openxmlformats.org/officeDocument/2006/relationships/ctrlProp" Target="../ctrlProps/ctrlProp27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86.xml"/><Relationship Id="rId18" Type="http://schemas.openxmlformats.org/officeDocument/2006/relationships/ctrlProp" Target="../ctrlProps/ctrlProp291.xml"/><Relationship Id="rId26" Type="http://schemas.openxmlformats.org/officeDocument/2006/relationships/ctrlProp" Target="../ctrlProps/ctrlProp299.xml"/><Relationship Id="rId39" Type="http://schemas.openxmlformats.org/officeDocument/2006/relationships/comments" Target="../comments6.xml"/><Relationship Id="rId21" Type="http://schemas.openxmlformats.org/officeDocument/2006/relationships/ctrlProp" Target="../ctrlProps/ctrlProp294.xml"/><Relationship Id="rId34" Type="http://schemas.openxmlformats.org/officeDocument/2006/relationships/ctrlProp" Target="../ctrlProps/ctrlProp307.xml"/><Relationship Id="rId7" Type="http://schemas.openxmlformats.org/officeDocument/2006/relationships/ctrlProp" Target="../ctrlProps/ctrlProp280.xml"/><Relationship Id="rId12" Type="http://schemas.openxmlformats.org/officeDocument/2006/relationships/ctrlProp" Target="../ctrlProps/ctrlProp285.xml"/><Relationship Id="rId17" Type="http://schemas.openxmlformats.org/officeDocument/2006/relationships/ctrlProp" Target="../ctrlProps/ctrlProp290.xml"/><Relationship Id="rId25" Type="http://schemas.openxmlformats.org/officeDocument/2006/relationships/ctrlProp" Target="../ctrlProps/ctrlProp298.xml"/><Relationship Id="rId33" Type="http://schemas.openxmlformats.org/officeDocument/2006/relationships/ctrlProp" Target="../ctrlProps/ctrlProp306.xml"/><Relationship Id="rId38" Type="http://schemas.openxmlformats.org/officeDocument/2006/relationships/ctrlProp" Target="../ctrlProps/ctrlProp311.xml"/><Relationship Id="rId2" Type="http://schemas.openxmlformats.org/officeDocument/2006/relationships/drawing" Target="../drawings/drawing9.xml"/><Relationship Id="rId16" Type="http://schemas.openxmlformats.org/officeDocument/2006/relationships/ctrlProp" Target="../ctrlProps/ctrlProp289.xml"/><Relationship Id="rId20" Type="http://schemas.openxmlformats.org/officeDocument/2006/relationships/ctrlProp" Target="../ctrlProps/ctrlProp293.xml"/><Relationship Id="rId29" Type="http://schemas.openxmlformats.org/officeDocument/2006/relationships/ctrlProp" Target="../ctrlProps/ctrlProp302.xml"/><Relationship Id="rId1" Type="http://schemas.openxmlformats.org/officeDocument/2006/relationships/printerSettings" Target="../printerSettings/printerSettings9.bin"/><Relationship Id="rId6" Type="http://schemas.openxmlformats.org/officeDocument/2006/relationships/ctrlProp" Target="../ctrlProps/ctrlProp279.xml"/><Relationship Id="rId11" Type="http://schemas.openxmlformats.org/officeDocument/2006/relationships/ctrlProp" Target="../ctrlProps/ctrlProp284.xml"/><Relationship Id="rId24" Type="http://schemas.openxmlformats.org/officeDocument/2006/relationships/ctrlProp" Target="../ctrlProps/ctrlProp297.xml"/><Relationship Id="rId32" Type="http://schemas.openxmlformats.org/officeDocument/2006/relationships/ctrlProp" Target="../ctrlProps/ctrlProp305.xml"/><Relationship Id="rId37" Type="http://schemas.openxmlformats.org/officeDocument/2006/relationships/ctrlProp" Target="../ctrlProps/ctrlProp310.xml"/><Relationship Id="rId5" Type="http://schemas.openxmlformats.org/officeDocument/2006/relationships/ctrlProp" Target="../ctrlProps/ctrlProp278.xml"/><Relationship Id="rId15" Type="http://schemas.openxmlformats.org/officeDocument/2006/relationships/ctrlProp" Target="../ctrlProps/ctrlProp288.xml"/><Relationship Id="rId23" Type="http://schemas.openxmlformats.org/officeDocument/2006/relationships/ctrlProp" Target="../ctrlProps/ctrlProp296.xml"/><Relationship Id="rId28" Type="http://schemas.openxmlformats.org/officeDocument/2006/relationships/ctrlProp" Target="../ctrlProps/ctrlProp301.xml"/><Relationship Id="rId36" Type="http://schemas.openxmlformats.org/officeDocument/2006/relationships/ctrlProp" Target="../ctrlProps/ctrlProp309.xml"/><Relationship Id="rId10" Type="http://schemas.openxmlformats.org/officeDocument/2006/relationships/ctrlProp" Target="../ctrlProps/ctrlProp283.xml"/><Relationship Id="rId19" Type="http://schemas.openxmlformats.org/officeDocument/2006/relationships/ctrlProp" Target="../ctrlProps/ctrlProp292.xml"/><Relationship Id="rId31" Type="http://schemas.openxmlformats.org/officeDocument/2006/relationships/ctrlProp" Target="../ctrlProps/ctrlProp304.xml"/><Relationship Id="rId4" Type="http://schemas.openxmlformats.org/officeDocument/2006/relationships/ctrlProp" Target="../ctrlProps/ctrlProp277.xml"/><Relationship Id="rId9" Type="http://schemas.openxmlformats.org/officeDocument/2006/relationships/ctrlProp" Target="../ctrlProps/ctrlProp282.xml"/><Relationship Id="rId14" Type="http://schemas.openxmlformats.org/officeDocument/2006/relationships/ctrlProp" Target="../ctrlProps/ctrlProp287.xml"/><Relationship Id="rId22" Type="http://schemas.openxmlformats.org/officeDocument/2006/relationships/ctrlProp" Target="../ctrlProps/ctrlProp295.xml"/><Relationship Id="rId27" Type="http://schemas.openxmlformats.org/officeDocument/2006/relationships/ctrlProp" Target="../ctrlProps/ctrlProp300.xml"/><Relationship Id="rId30" Type="http://schemas.openxmlformats.org/officeDocument/2006/relationships/ctrlProp" Target="../ctrlProps/ctrlProp303.xml"/><Relationship Id="rId35" Type="http://schemas.openxmlformats.org/officeDocument/2006/relationships/ctrlProp" Target="../ctrlProps/ctrlProp308.xml"/><Relationship Id="rId8" Type="http://schemas.openxmlformats.org/officeDocument/2006/relationships/ctrlProp" Target="../ctrlProps/ctrlProp281.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CP600"/>
  <sheetViews>
    <sheetView tabSelected="1" zoomScaleNormal="100" workbookViewId="0"/>
  </sheetViews>
  <sheetFormatPr baseColWidth="10" defaultColWidth="11.42578125" defaultRowHeight="14.25" x14ac:dyDescent="0.2"/>
  <cols>
    <col min="1" max="14" width="11.42578125" style="98"/>
    <col min="15" max="94" width="11.42578125" style="51"/>
    <col min="95" max="16384" width="11.42578125" style="98"/>
  </cols>
  <sheetData>
    <row r="1" spans="1:14" x14ac:dyDescent="0.2">
      <c r="A1" s="50"/>
      <c r="B1" s="50"/>
      <c r="C1" s="50"/>
      <c r="D1" s="50"/>
      <c r="E1" s="50"/>
      <c r="F1" s="50"/>
      <c r="G1" s="50"/>
      <c r="H1" s="50"/>
      <c r="I1" s="50"/>
      <c r="J1" s="50"/>
      <c r="K1" s="50"/>
      <c r="L1" s="50"/>
      <c r="M1" s="50"/>
      <c r="N1" s="50"/>
    </row>
    <row r="2" spans="1:14" x14ac:dyDescent="0.2">
      <c r="A2" s="50"/>
      <c r="B2" s="50"/>
      <c r="C2" s="50"/>
      <c r="D2" s="50"/>
      <c r="E2" s="50"/>
      <c r="F2" s="50"/>
      <c r="G2" s="50"/>
      <c r="H2" s="50"/>
      <c r="I2" s="50"/>
      <c r="J2" s="50"/>
      <c r="K2" s="50"/>
      <c r="L2" s="50"/>
      <c r="M2" s="50"/>
      <c r="N2" s="50"/>
    </row>
    <row r="3" spans="1:14" x14ac:dyDescent="0.2">
      <c r="A3" s="50"/>
      <c r="B3" s="50"/>
      <c r="C3" s="50"/>
      <c r="D3" s="50"/>
      <c r="E3" s="50"/>
      <c r="F3" s="50"/>
      <c r="G3" s="50"/>
      <c r="H3" s="50"/>
      <c r="I3" s="50"/>
      <c r="J3" s="50"/>
      <c r="K3" s="50"/>
      <c r="L3" s="50"/>
      <c r="M3" s="50"/>
      <c r="N3" s="50"/>
    </row>
    <row r="4" spans="1:14" x14ac:dyDescent="0.2">
      <c r="A4" s="50"/>
      <c r="B4" s="50"/>
      <c r="C4" s="50"/>
      <c r="D4" s="50"/>
      <c r="E4" s="50"/>
      <c r="F4" s="50"/>
      <c r="G4" s="50"/>
      <c r="H4" s="50"/>
      <c r="I4" s="50"/>
      <c r="J4" s="50"/>
      <c r="K4" s="50"/>
      <c r="L4" s="50"/>
      <c r="M4" s="50"/>
      <c r="N4" s="50"/>
    </row>
    <row r="5" spans="1:14" x14ac:dyDescent="0.2">
      <c r="A5" s="50"/>
      <c r="B5" s="50"/>
      <c r="C5" s="50"/>
      <c r="D5" s="50"/>
      <c r="E5" s="50"/>
      <c r="F5" s="50"/>
      <c r="G5" s="50"/>
      <c r="H5" s="50"/>
      <c r="I5" s="50"/>
      <c r="J5" s="50"/>
      <c r="K5" s="50"/>
      <c r="L5" s="50"/>
      <c r="M5" s="50"/>
      <c r="N5" s="50"/>
    </row>
    <row r="6" spans="1:14" x14ac:dyDescent="0.2">
      <c r="A6" s="50"/>
      <c r="B6" s="50"/>
      <c r="C6" s="50"/>
      <c r="D6" s="50"/>
      <c r="E6" s="50"/>
      <c r="F6" s="50"/>
      <c r="G6" s="50"/>
      <c r="H6" s="50"/>
      <c r="I6" s="50"/>
      <c r="J6" s="50"/>
      <c r="K6" s="50"/>
      <c r="L6" s="50"/>
      <c r="M6" s="50"/>
      <c r="N6" s="50"/>
    </row>
    <row r="7" spans="1:14" x14ac:dyDescent="0.2">
      <c r="A7" s="50"/>
      <c r="B7" s="50"/>
      <c r="C7" s="50"/>
      <c r="D7" s="50"/>
      <c r="E7" s="50"/>
      <c r="F7" s="50"/>
      <c r="G7" s="50"/>
      <c r="H7" s="50"/>
      <c r="I7" s="50"/>
      <c r="J7" s="50"/>
      <c r="K7" s="50"/>
      <c r="L7" s="50"/>
      <c r="M7" s="50"/>
      <c r="N7" s="50"/>
    </row>
    <row r="8" spans="1:14" x14ac:dyDescent="0.2">
      <c r="A8" s="50"/>
      <c r="B8" s="50"/>
      <c r="C8" s="50"/>
      <c r="D8" s="50"/>
      <c r="E8" s="50"/>
      <c r="F8" s="50"/>
      <c r="G8" s="50"/>
      <c r="H8" s="50"/>
      <c r="I8" s="50"/>
      <c r="J8" s="50"/>
      <c r="K8" s="50"/>
      <c r="L8" s="50"/>
      <c r="M8" s="50"/>
      <c r="N8" s="50"/>
    </row>
    <row r="9" spans="1:14" x14ac:dyDescent="0.2">
      <c r="A9" s="50"/>
      <c r="B9" s="50"/>
      <c r="C9" s="50"/>
      <c r="D9" s="50"/>
      <c r="E9" s="50"/>
      <c r="F9" s="50"/>
      <c r="G9" s="50"/>
      <c r="H9" s="50"/>
      <c r="I9" s="50"/>
      <c r="J9" s="50"/>
      <c r="K9" s="50"/>
      <c r="L9" s="50"/>
      <c r="M9" s="50"/>
      <c r="N9" s="50"/>
    </row>
    <row r="10" spans="1:14" ht="18" x14ac:dyDescent="0.25">
      <c r="A10" s="50"/>
      <c r="B10" s="50"/>
      <c r="C10" s="50"/>
      <c r="D10" s="50"/>
      <c r="E10" s="50"/>
      <c r="F10" s="50"/>
      <c r="G10" s="50"/>
      <c r="H10" s="50"/>
      <c r="I10" s="243"/>
      <c r="J10" s="267"/>
      <c r="K10" s="267"/>
      <c r="L10" s="267"/>
      <c r="M10" s="267"/>
      <c r="N10" s="50"/>
    </row>
    <row r="11" spans="1:14" ht="18.75" thickBot="1" x14ac:dyDescent="0.25">
      <c r="A11" s="50"/>
      <c r="B11" s="264" t="s">
        <v>0</v>
      </c>
      <c r="C11" s="264"/>
      <c r="D11" s="264"/>
      <c r="E11" s="264"/>
      <c r="F11" s="264"/>
      <c r="G11" s="264"/>
      <c r="H11" s="50"/>
      <c r="I11" s="50"/>
      <c r="J11" s="263" t="s">
        <v>1</v>
      </c>
      <c r="K11" s="263"/>
      <c r="L11" s="263"/>
      <c r="M11" s="263"/>
      <c r="N11" s="50"/>
    </row>
    <row r="12" spans="1:14" ht="18" x14ac:dyDescent="0.25">
      <c r="A12" s="50"/>
      <c r="B12" s="265" t="s">
        <v>381</v>
      </c>
      <c r="C12" s="266"/>
      <c r="D12" s="266"/>
      <c r="E12" s="266"/>
      <c r="F12" s="202"/>
      <c r="G12" s="202"/>
      <c r="H12" s="50"/>
      <c r="I12" s="50"/>
      <c r="J12" s="268" t="s">
        <v>2</v>
      </c>
      <c r="K12" s="269"/>
      <c r="L12" s="270"/>
      <c r="M12" s="226"/>
      <c r="N12" s="50"/>
    </row>
    <row r="13" spans="1:14" ht="18" x14ac:dyDescent="0.25">
      <c r="A13" s="50"/>
      <c r="B13" s="50"/>
      <c r="C13" s="50"/>
      <c r="D13" s="50"/>
      <c r="E13" s="50"/>
      <c r="F13" s="50"/>
      <c r="G13" s="50"/>
      <c r="H13" s="50"/>
      <c r="I13" s="50"/>
      <c r="J13" s="271" t="s">
        <v>3</v>
      </c>
      <c r="K13" s="272"/>
      <c r="L13" s="273"/>
      <c r="M13" s="227"/>
      <c r="N13" s="50"/>
    </row>
    <row r="14" spans="1:14" ht="18" x14ac:dyDescent="0.25">
      <c r="A14" s="50"/>
      <c r="B14" s="50"/>
      <c r="C14" s="50"/>
      <c r="D14" s="50"/>
      <c r="E14" s="50"/>
      <c r="F14" s="50"/>
      <c r="G14" s="50"/>
      <c r="H14" s="50"/>
      <c r="I14" s="50"/>
      <c r="J14" s="271" t="s">
        <v>4</v>
      </c>
      <c r="K14" s="272"/>
      <c r="L14" s="273"/>
      <c r="M14" s="227"/>
      <c r="N14" s="50"/>
    </row>
    <row r="15" spans="1:14" ht="18" x14ac:dyDescent="0.25">
      <c r="A15" s="50"/>
      <c r="B15" s="50"/>
      <c r="C15" s="50"/>
      <c r="D15" s="50"/>
      <c r="E15" s="50"/>
      <c r="F15" s="50"/>
      <c r="G15" s="50"/>
      <c r="H15" s="50"/>
      <c r="I15" s="50"/>
      <c r="J15" s="271" t="s">
        <v>5</v>
      </c>
      <c r="K15" s="272"/>
      <c r="L15" s="273"/>
      <c r="M15" s="227"/>
      <c r="N15" s="50"/>
    </row>
    <row r="16" spans="1:14" x14ac:dyDescent="0.2">
      <c r="A16" s="50"/>
      <c r="B16" s="50"/>
      <c r="C16" s="50"/>
      <c r="D16" s="50"/>
      <c r="E16" s="50"/>
      <c r="F16" s="50"/>
      <c r="G16" s="50"/>
      <c r="H16" s="50"/>
      <c r="I16" s="50"/>
      <c r="J16" s="50"/>
      <c r="K16" s="50"/>
      <c r="L16" s="50"/>
      <c r="M16" s="50"/>
      <c r="N16" s="50"/>
    </row>
    <row r="17" spans="1:14" x14ac:dyDescent="0.2">
      <c r="A17" s="50"/>
      <c r="B17" s="50"/>
      <c r="C17" s="50"/>
      <c r="D17" s="50"/>
      <c r="E17" s="50"/>
      <c r="F17" s="50"/>
      <c r="G17" s="50"/>
      <c r="H17" s="50"/>
      <c r="I17" s="50"/>
      <c r="J17" s="50"/>
      <c r="K17" s="50"/>
      <c r="L17" s="50"/>
      <c r="M17" s="50"/>
      <c r="N17" s="50"/>
    </row>
    <row r="18" spans="1:14" x14ac:dyDescent="0.2">
      <c r="A18" s="50"/>
      <c r="B18" s="50"/>
      <c r="C18" s="50"/>
      <c r="D18" s="50"/>
      <c r="E18" s="50"/>
      <c r="F18" s="50"/>
      <c r="G18" s="50"/>
      <c r="H18" s="50"/>
      <c r="I18" s="50"/>
      <c r="J18" s="50"/>
      <c r="K18" s="50"/>
      <c r="L18" s="50"/>
      <c r="M18" s="50"/>
      <c r="N18" s="50"/>
    </row>
    <row r="19" spans="1:14" ht="15" customHeight="1" x14ac:dyDescent="0.2">
      <c r="A19" s="50"/>
      <c r="B19" s="162" t="s">
        <v>6</v>
      </c>
      <c r="C19" s="163"/>
      <c r="D19" s="163"/>
      <c r="E19" s="163"/>
      <c r="F19" s="163"/>
      <c r="G19" s="163"/>
      <c r="H19" s="163"/>
      <c r="I19" s="163"/>
      <c r="J19" s="163"/>
      <c r="K19" s="163"/>
      <c r="L19" s="163"/>
      <c r="M19" s="164"/>
      <c r="N19" s="50"/>
    </row>
    <row r="20" spans="1:14" ht="18" x14ac:dyDescent="0.25">
      <c r="A20" s="50"/>
      <c r="B20" s="260" t="s">
        <v>7</v>
      </c>
      <c r="C20" s="261"/>
      <c r="D20" s="261"/>
      <c r="E20" s="261"/>
      <c r="F20" s="261"/>
      <c r="G20" s="261"/>
      <c r="H20" s="261"/>
      <c r="I20" s="261"/>
      <c r="J20" s="261"/>
      <c r="K20" s="261"/>
      <c r="L20" s="261"/>
      <c r="M20" s="262"/>
      <c r="N20" s="50"/>
    </row>
    <row r="21" spans="1:14" ht="15" customHeight="1" x14ac:dyDescent="0.2">
      <c r="A21" s="50"/>
      <c r="B21" s="254" t="s">
        <v>8</v>
      </c>
      <c r="C21" s="255"/>
      <c r="D21" s="255"/>
      <c r="E21" s="255"/>
      <c r="F21" s="255"/>
      <c r="G21" s="255"/>
      <c r="H21" s="255"/>
      <c r="I21" s="255"/>
      <c r="J21" s="255"/>
      <c r="K21" s="255"/>
      <c r="L21" s="255"/>
      <c r="M21" s="256"/>
      <c r="N21" s="50"/>
    </row>
    <row r="22" spans="1:14" x14ac:dyDescent="0.2">
      <c r="A22" s="50"/>
      <c r="B22" s="254"/>
      <c r="C22" s="255"/>
      <c r="D22" s="255"/>
      <c r="E22" s="255"/>
      <c r="F22" s="255"/>
      <c r="G22" s="255"/>
      <c r="H22" s="255"/>
      <c r="I22" s="255"/>
      <c r="J22" s="255"/>
      <c r="K22" s="255"/>
      <c r="L22" s="255"/>
      <c r="M22" s="256"/>
      <c r="N22" s="50"/>
    </row>
    <row r="23" spans="1:14" x14ac:dyDescent="0.2">
      <c r="A23" s="50"/>
      <c r="B23" s="254"/>
      <c r="C23" s="255"/>
      <c r="D23" s="255"/>
      <c r="E23" s="255"/>
      <c r="F23" s="255"/>
      <c r="G23" s="255"/>
      <c r="H23" s="255"/>
      <c r="I23" s="255"/>
      <c r="J23" s="255"/>
      <c r="K23" s="255"/>
      <c r="L23" s="255"/>
      <c r="M23" s="256"/>
      <c r="N23" s="50"/>
    </row>
    <row r="24" spans="1:14" x14ac:dyDescent="0.2">
      <c r="A24" s="50"/>
      <c r="B24" s="254"/>
      <c r="C24" s="255"/>
      <c r="D24" s="255"/>
      <c r="E24" s="255"/>
      <c r="F24" s="255"/>
      <c r="G24" s="255"/>
      <c r="H24" s="255"/>
      <c r="I24" s="255"/>
      <c r="J24" s="255"/>
      <c r="K24" s="255"/>
      <c r="L24" s="255"/>
      <c r="M24" s="256"/>
      <c r="N24" s="50"/>
    </row>
    <row r="25" spans="1:14" x14ac:dyDescent="0.2">
      <c r="A25" s="50"/>
      <c r="B25" s="254"/>
      <c r="C25" s="255"/>
      <c r="D25" s="255"/>
      <c r="E25" s="255"/>
      <c r="F25" s="255"/>
      <c r="G25" s="255"/>
      <c r="H25" s="255"/>
      <c r="I25" s="255"/>
      <c r="J25" s="255"/>
      <c r="K25" s="255"/>
      <c r="L25" s="255"/>
      <c r="M25" s="256"/>
      <c r="N25" s="50"/>
    </row>
    <row r="26" spans="1:14" x14ac:dyDescent="0.2">
      <c r="A26" s="50"/>
      <c r="B26" s="254"/>
      <c r="C26" s="255"/>
      <c r="D26" s="255"/>
      <c r="E26" s="255"/>
      <c r="F26" s="255"/>
      <c r="G26" s="255"/>
      <c r="H26" s="255"/>
      <c r="I26" s="255"/>
      <c r="J26" s="255"/>
      <c r="K26" s="255"/>
      <c r="L26" s="255"/>
      <c r="M26" s="256"/>
      <c r="N26" s="50"/>
    </row>
    <row r="27" spans="1:14" x14ac:dyDescent="0.2">
      <c r="A27" s="50"/>
      <c r="B27" s="254"/>
      <c r="C27" s="255"/>
      <c r="D27" s="255"/>
      <c r="E27" s="255"/>
      <c r="F27" s="255"/>
      <c r="G27" s="255"/>
      <c r="H27" s="255"/>
      <c r="I27" s="255"/>
      <c r="J27" s="255"/>
      <c r="K27" s="255"/>
      <c r="L27" s="255"/>
      <c r="M27" s="256"/>
      <c r="N27" s="50"/>
    </row>
    <row r="28" spans="1:14" x14ac:dyDescent="0.2">
      <c r="A28" s="50"/>
      <c r="B28" s="254"/>
      <c r="C28" s="255"/>
      <c r="D28" s="255"/>
      <c r="E28" s="255"/>
      <c r="F28" s="255"/>
      <c r="G28" s="255"/>
      <c r="H28" s="255"/>
      <c r="I28" s="255"/>
      <c r="J28" s="255"/>
      <c r="K28" s="255"/>
      <c r="L28" s="255"/>
      <c r="M28" s="256"/>
      <c r="N28" s="50"/>
    </row>
    <row r="29" spans="1:14" x14ac:dyDescent="0.2">
      <c r="A29" s="50"/>
      <c r="B29" s="254"/>
      <c r="C29" s="255"/>
      <c r="D29" s="255"/>
      <c r="E29" s="255"/>
      <c r="F29" s="255"/>
      <c r="G29" s="255"/>
      <c r="H29" s="255"/>
      <c r="I29" s="255"/>
      <c r="J29" s="255"/>
      <c r="K29" s="255"/>
      <c r="L29" s="255"/>
      <c r="M29" s="256"/>
      <c r="N29" s="50"/>
    </row>
    <row r="30" spans="1:14" x14ac:dyDescent="0.2">
      <c r="A30" s="50"/>
      <c r="B30" s="254"/>
      <c r="C30" s="255"/>
      <c r="D30" s="255"/>
      <c r="E30" s="255"/>
      <c r="F30" s="255"/>
      <c r="G30" s="255"/>
      <c r="H30" s="255"/>
      <c r="I30" s="255"/>
      <c r="J30" s="255"/>
      <c r="K30" s="255"/>
      <c r="L30" s="255"/>
      <c r="M30" s="256"/>
      <c r="N30" s="50"/>
    </row>
    <row r="31" spans="1:14" x14ac:dyDescent="0.2">
      <c r="A31" s="50"/>
      <c r="B31" s="254"/>
      <c r="C31" s="255"/>
      <c r="D31" s="255"/>
      <c r="E31" s="255"/>
      <c r="F31" s="255"/>
      <c r="G31" s="255"/>
      <c r="H31" s="255"/>
      <c r="I31" s="255"/>
      <c r="J31" s="255"/>
      <c r="K31" s="255"/>
      <c r="L31" s="255"/>
      <c r="M31" s="256"/>
      <c r="N31" s="50"/>
    </row>
    <row r="32" spans="1:14" x14ac:dyDescent="0.2">
      <c r="A32" s="50"/>
      <c r="B32" s="254"/>
      <c r="C32" s="255"/>
      <c r="D32" s="255"/>
      <c r="E32" s="255"/>
      <c r="F32" s="255"/>
      <c r="G32" s="255"/>
      <c r="H32" s="255"/>
      <c r="I32" s="255"/>
      <c r="J32" s="255"/>
      <c r="K32" s="255"/>
      <c r="L32" s="255"/>
      <c r="M32" s="256"/>
      <c r="N32" s="50"/>
    </row>
    <row r="33" spans="1:14" x14ac:dyDescent="0.2">
      <c r="A33" s="50"/>
      <c r="B33" s="254"/>
      <c r="C33" s="255"/>
      <c r="D33" s="255"/>
      <c r="E33" s="255"/>
      <c r="F33" s="255"/>
      <c r="G33" s="255"/>
      <c r="H33" s="255"/>
      <c r="I33" s="255"/>
      <c r="J33" s="255"/>
      <c r="K33" s="255"/>
      <c r="L33" s="255"/>
      <c r="M33" s="256"/>
      <c r="N33" s="50"/>
    </row>
    <row r="34" spans="1:14" x14ac:dyDescent="0.2">
      <c r="A34" s="50"/>
      <c r="B34" s="254"/>
      <c r="C34" s="255"/>
      <c r="D34" s="255"/>
      <c r="E34" s="255"/>
      <c r="F34" s="255"/>
      <c r="G34" s="255"/>
      <c r="H34" s="255"/>
      <c r="I34" s="255"/>
      <c r="J34" s="255"/>
      <c r="K34" s="255"/>
      <c r="L34" s="255"/>
      <c r="M34" s="256"/>
      <c r="N34" s="50"/>
    </row>
    <row r="35" spans="1:14" x14ac:dyDescent="0.2">
      <c r="A35" s="50"/>
      <c r="B35" s="254"/>
      <c r="C35" s="255"/>
      <c r="D35" s="255"/>
      <c r="E35" s="255"/>
      <c r="F35" s="255"/>
      <c r="G35" s="255"/>
      <c r="H35" s="255"/>
      <c r="I35" s="255"/>
      <c r="J35" s="255"/>
      <c r="K35" s="255"/>
      <c r="L35" s="255"/>
      <c r="M35" s="256"/>
      <c r="N35" s="50"/>
    </row>
    <row r="36" spans="1:14" x14ac:dyDescent="0.2">
      <c r="A36" s="50"/>
      <c r="B36" s="254"/>
      <c r="C36" s="255"/>
      <c r="D36" s="255"/>
      <c r="E36" s="255"/>
      <c r="F36" s="255"/>
      <c r="G36" s="255"/>
      <c r="H36" s="255"/>
      <c r="I36" s="255"/>
      <c r="J36" s="255"/>
      <c r="K36" s="255"/>
      <c r="L36" s="255"/>
      <c r="M36" s="256"/>
      <c r="N36" s="50"/>
    </row>
    <row r="37" spans="1:14" x14ac:dyDescent="0.2">
      <c r="A37" s="50"/>
      <c r="B37" s="254"/>
      <c r="C37" s="255"/>
      <c r="D37" s="255"/>
      <c r="E37" s="255"/>
      <c r="F37" s="255"/>
      <c r="G37" s="255"/>
      <c r="H37" s="255"/>
      <c r="I37" s="255"/>
      <c r="J37" s="255"/>
      <c r="K37" s="255"/>
      <c r="L37" s="255"/>
      <c r="M37" s="256"/>
      <c r="N37" s="50"/>
    </row>
    <row r="38" spans="1:14" x14ac:dyDescent="0.2">
      <c r="A38" s="50"/>
      <c r="B38" s="254"/>
      <c r="C38" s="255"/>
      <c r="D38" s="255"/>
      <c r="E38" s="255"/>
      <c r="F38" s="255"/>
      <c r="G38" s="255"/>
      <c r="H38" s="255"/>
      <c r="I38" s="255"/>
      <c r="J38" s="255"/>
      <c r="K38" s="255"/>
      <c r="L38" s="255"/>
      <c r="M38" s="256"/>
      <c r="N38" s="50"/>
    </row>
    <row r="39" spans="1:14" x14ac:dyDescent="0.2">
      <c r="A39" s="50"/>
      <c r="B39" s="254"/>
      <c r="C39" s="255"/>
      <c r="D39" s="255"/>
      <c r="E39" s="255"/>
      <c r="F39" s="255"/>
      <c r="G39" s="255"/>
      <c r="H39" s="255"/>
      <c r="I39" s="255"/>
      <c r="J39" s="255"/>
      <c r="K39" s="255"/>
      <c r="L39" s="255"/>
      <c r="M39" s="256"/>
      <c r="N39" s="50"/>
    </row>
    <row r="40" spans="1:14" x14ac:dyDescent="0.2">
      <c r="A40" s="50"/>
      <c r="B40" s="254"/>
      <c r="C40" s="255"/>
      <c r="D40" s="255"/>
      <c r="E40" s="255"/>
      <c r="F40" s="255"/>
      <c r="G40" s="255"/>
      <c r="H40" s="255"/>
      <c r="I40" s="255"/>
      <c r="J40" s="255"/>
      <c r="K40" s="255"/>
      <c r="L40" s="255"/>
      <c r="M40" s="256"/>
      <c r="N40" s="50"/>
    </row>
    <row r="41" spans="1:14" x14ac:dyDescent="0.2">
      <c r="A41" s="50"/>
      <c r="B41" s="254"/>
      <c r="C41" s="255"/>
      <c r="D41" s="255"/>
      <c r="E41" s="255"/>
      <c r="F41" s="255"/>
      <c r="G41" s="255"/>
      <c r="H41" s="255"/>
      <c r="I41" s="255"/>
      <c r="J41" s="255"/>
      <c r="K41" s="255"/>
      <c r="L41" s="255"/>
      <c r="M41" s="256"/>
      <c r="N41" s="50"/>
    </row>
    <row r="42" spans="1:14" x14ac:dyDescent="0.2">
      <c r="A42" s="50"/>
      <c r="B42" s="254"/>
      <c r="C42" s="255"/>
      <c r="D42" s="255"/>
      <c r="E42" s="255"/>
      <c r="F42" s="255"/>
      <c r="G42" s="255"/>
      <c r="H42" s="255"/>
      <c r="I42" s="255"/>
      <c r="J42" s="255"/>
      <c r="K42" s="255"/>
      <c r="L42" s="255"/>
      <c r="M42" s="256"/>
      <c r="N42" s="50"/>
    </row>
    <row r="43" spans="1:14" x14ac:dyDescent="0.2">
      <c r="A43" s="50"/>
      <c r="B43" s="254"/>
      <c r="C43" s="255"/>
      <c r="D43" s="255"/>
      <c r="E43" s="255"/>
      <c r="F43" s="255"/>
      <c r="G43" s="255"/>
      <c r="H43" s="255"/>
      <c r="I43" s="255"/>
      <c r="J43" s="255"/>
      <c r="K43" s="255"/>
      <c r="L43" s="255"/>
      <c r="M43" s="256"/>
      <c r="N43" s="50"/>
    </row>
    <row r="44" spans="1:14" x14ac:dyDescent="0.2">
      <c r="A44" s="50"/>
      <c r="B44" s="254"/>
      <c r="C44" s="255"/>
      <c r="D44" s="255"/>
      <c r="E44" s="255"/>
      <c r="F44" s="255"/>
      <c r="G44" s="255"/>
      <c r="H44" s="255"/>
      <c r="I44" s="255"/>
      <c r="J44" s="255"/>
      <c r="K44" s="255"/>
      <c r="L44" s="255"/>
      <c r="M44" s="256"/>
      <c r="N44" s="50"/>
    </row>
    <row r="45" spans="1:14" x14ac:dyDescent="0.2">
      <c r="A45" s="50"/>
      <c r="B45" s="257"/>
      <c r="C45" s="258"/>
      <c r="D45" s="258"/>
      <c r="E45" s="258"/>
      <c r="F45" s="258"/>
      <c r="G45" s="258"/>
      <c r="H45" s="258"/>
      <c r="I45" s="258"/>
      <c r="J45" s="258"/>
      <c r="K45" s="258"/>
      <c r="L45" s="258"/>
      <c r="M45" s="259"/>
      <c r="N45" s="50"/>
    </row>
    <row r="46" spans="1:14" x14ac:dyDescent="0.2">
      <c r="A46" s="50"/>
      <c r="B46" s="163"/>
      <c r="C46" s="163"/>
      <c r="D46" s="163"/>
      <c r="E46" s="163"/>
      <c r="F46" s="163"/>
      <c r="G46" s="163"/>
      <c r="H46" s="163"/>
      <c r="I46" s="163"/>
      <c r="J46" s="163"/>
      <c r="K46" s="163"/>
      <c r="L46" s="163"/>
      <c r="M46" s="163"/>
      <c r="N46" s="50"/>
    </row>
    <row r="47" spans="1:14" s="51" customFormat="1" x14ac:dyDescent="0.2"/>
    <row r="48" spans="1:14"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row r="348" s="51" customFormat="1" x14ac:dyDescent="0.2"/>
    <row r="349" s="51" customFormat="1" x14ac:dyDescent="0.2"/>
    <row r="350" s="51" customFormat="1" x14ac:dyDescent="0.2"/>
    <row r="351" s="51" customFormat="1" x14ac:dyDescent="0.2"/>
    <row r="352" s="51" customFormat="1" x14ac:dyDescent="0.2"/>
    <row r="353" s="51" customFormat="1" x14ac:dyDescent="0.2"/>
    <row r="354" s="51" customFormat="1" x14ac:dyDescent="0.2"/>
    <row r="355" s="51" customFormat="1" x14ac:dyDescent="0.2"/>
    <row r="356" s="51" customFormat="1" x14ac:dyDescent="0.2"/>
    <row r="357" s="51" customFormat="1" x14ac:dyDescent="0.2"/>
    <row r="358" s="51" customFormat="1" x14ac:dyDescent="0.2"/>
    <row r="359" s="51" customFormat="1" x14ac:dyDescent="0.2"/>
    <row r="360" s="51" customFormat="1" x14ac:dyDescent="0.2"/>
    <row r="361" s="51" customFormat="1" x14ac:dyDescent="0.2"/>
    <row r="362" s="51" customFormat="1" x14ac:dyDescent="0.2"/>
    <row r="363" s="51" customFormat="1" x14ac:dyDescent="0.2"/>
    <row r="364" s="51" customFormat="1" x14ac:dyDescent="0.2"/>
    <row r="365" s="51" customFormat="1" x14ac:dyDescent="0.2"/>
    <row r="366" s="51" customFormat="1" x14ac:dyDescent="0.2"/>
    <row r="367" s="51" customFormat="1" x14ac:dyDescent="0.2"/>
    <row r="368" s="51" customFormat="1" x14ac:dyDescent="0.2"/>
    <row r="369" s="51" customFormat="1" x14ac:dyDescent="0.2"/>
    <row r="370" s="51" customFormat="1" x14ac:dyDescent="0.2"/>
    <row r="371" s="51" customFormat="1" x14ac:dyDescent="0.2"/>
    <row r="372" s="51" customFormat="1" x14ac:dyDescent="0.2"/>
    <row r="373" s="51" customFormat="1" x14ac:dyDescent="0.2"/>
    <row r="374" s="51" customFormat="1" x14ac:dyDescent="0.2"/>
    <row r="375" s="51" customFormat="1" x14ac:dyDescent="0.2"/>
    <row r="376" s="51" customFormat="1" x14ac:dyDescent="0.2"/>
    <row r="377" s="51" customFormat="1" x14ac:dyDescent="0.2"/>
    <row r="378" s="51" customFormat="1" x14ac:dyDescent="0.2"/>
    <row r="379" s="51" customFormat="1" x14ac:dyDescent="0.2"/>
    <row r="380" s="51" customFormat="1" x14ac:dyDescent="0.2"/>
    <row r="381" s="51" customFormat="1" x14ac:dyDescent="0.2"/>
    <row r="382" s="51" customFormat="1" x14ac:dyDescent="0.2"/>
    <row r="383" s="51" customFormat="1" x14ac:dyDescent="0.2"/>
    <row r="384" s="51" customFormat="1" x14ac:dyDescent="0.2"/>
    <row r="385" s="51" customFormat="1" x14ac:dyDescent="0.2"/>
    <row r="386" s="51" customFormat="1" x14ac:dyDescent="0.2"/>
    <row r="387" s="51" customFormat="1" x14ac:dyDescent="0.2"/>
    <row r="388" s="51" customFormat="1" x14ac:dyDescent="0.2"/>
    <row r="389" s="51" customFormat="1" x14ac:dyDescent="0.2"/>
    <row r="390" s="51" customFormat="1" x14ac:dyDescent="0.2"/>
    <row r="391" s="51" customFormat="1" x14ac:dyDescent="0.2"/>
    <row r="392" s="51" customFormat="1" x14ac:dyDescent="0.2"/>
    <row r="393" s="51" customFormat="1" x14ac:dyDescent="0.2"/>
    <row r="394" s="51" customFormat="1" x14ac:dyDescent="0.2"/>
    <row r="395" s="51" customFormat="1" x14ac:dyDescent="0.2"/>
    <row r="396" s="51" customFormat="1" x14ac:dyDescent="0.2"/>
    <row r="397" s="51" customFormat="1" x14ac:dyDescent="0.2"/>
    <row r="398" s="51" customFormat="1" x14ac:dyDescent="0.2"/>
    <row r="399" s="51" customFormat="1" x14ac:dyDescent="0.2"/>
    <row r="400" s="51" customFormat="1" x14ac:dyDescent="0.2"/>
    <row r="401" s="51" customFormat="1" x14ac:dyDescent="0.2"/>
    <row r="402" s="51" customFormat="1" x14ac:dyDescent="0.2"/>
    <row r="403" s="51" customFormat="1" x14ac:dyDescent="0.2"/>
    <row r="404" s="51" customFormat="1" x14ac:dyDescent="0.2"/>
    <row r="405" s="51" customFormat="1" x14ac:dyDescent="0.2"/>
    <row r="406" s="51" customFormat="1" x14ac:dyDescent="0.2"/>
    <row r="407" s="51" customFormat="1" x14ac:dyDescent="0.2"/>
    <row r="408" s="51" customFormat="1" x14ac:dyDescent="0.2"/>
    <row r="409" s="51" customFormat="1" x14ac:dyDescent="0.2"/>
    <row r="410" s="51" customFormat="1" x14ac:dyDescent="0.2"/>
    <row r="411" s="51" customFormat="1" x14ac:dyDescent="0.2"/>
    <row r="412" s="51" customFormat="1" x14ac:dyDescent="0.2"/>
    <row r="413" s="51" customFormat="1" x14ac:dyDescent="0.2"/>
    <row r="414" s="51" customFormat="1" x14ac:dyDescent="0.2"/>
    <row r="415" s="51" customFormat="1" x14ac:dyDescent="0.2"/>
    <row r="416" s="51" customFormat="1" x14ac:dyDescent="0.2"/>
    <row r="417" s="51" customFormat="1" x14ac:dyDescent="0.2"/>
    <row r="418" s="51" customFormat="1" x14ac:dyDescent="0.2"/>
    <row r="419" s="51" customFormat="1" x14ac:dyDescent="0.2"/>
    <row r="420" s="51" customFormat="1" x14ac:dyDescent="0.2"/>
    <row r="421" s="51" customFormat="1" x14ac:dyDescent="0.2"/>
    <row r="422" s="51" customFormat="1" x14ac:dyDescent="0.2"/>
    <row r="423" s="51" customFormat="1" x14ac:dyDescent="0.2"/>
    <row r="424" s="51" customFormat="1" x14ac:dyDescent="0.2"/>
    <row r="425" s="51" customFormat="1" x14ac:dyDescent="0.2"/>
    <row r="426" s="51" customFormat="1" x14ac:dyDescent="0.2"/>
    <row r="427" s="51" customFormat="1" x14ac:dyDescent="0.2"/>
    <row r="428" s="51" customFormat="1" x14ac:dyDescent="0.2"/>
    <row r="429" s="51" customFormat="1" x14ac:dyDescent="0.2"/>
    <row r="430" s="51" customFormat="1" x14ac:dyDescent="0.2"/>
    <row r="431" s="51" customFormat="1" x14ac:dyDescent="0.2"/>
    <row r="432" s="51" customFormat="1" x14ac:dyDescent="0.2"/>
    <row r="433" s="51" customFormat="1" x14ac:dyDescent="0.2"/>
    <row r="434" s="51" customFormat="1" x14ac:dyDescent="0.2"/>
    <row r="435" s="51" customFormat="1" x14ac:dyDescent="0.2"/>
    <row r="436" s="51" customFormat="1" x14ac:dyDescent="0.2"/>
    <row r="437" s="51" customFormat="1" x14ac:dyDescent="0.2"/>
    <row r="438" s="51" customFormat="1" x14ac:dyDescent="0.2"/>
    <row r="439" s="51" customFormat="1" x14ac:dyDescent="0.2"/>
    <row r="440" s="51" customFormat="1" x14ac:dyDescent="0.2"/>
    <row r="441" s="51" customFormat="1" x14ac:dyDescent="0.2"/>
    <row r="442" s="51" customFormat="1" x14ac:dyDescent="0.2"/>
    <row r="443" s="51" customFormat="1" x14ac:dyDescent="0.2"/>
    <row r="444" s="51" customFormat="1" x14ac:dyDescent="0.2"/>
    <row r="445" s="51" customFormat="1" x14ac:dyDescent="0.2"/>
    <row r="446" s="51" customFormat="1" x14ac:dyDescent="0.2"/>
    <row r="447" s="51" customFormat="1" x14ac:dyDescent="0.2"/>
    <row r="448" s="51" customFormat="1" x14ac:dyDescent="0.2"/>
    <row r="449" s="51" customFormat="1" x14ac:dyDescent="0.2"/>
    <row r="450" s="51" customFormat="1" x14ac:dyDescent="0.2"/>
    <row r="451" s="51" customFormat="1" x14ac:dyDescent="0.2"/>
    <row r="452" s="51" customFormat="1" x14ac:dyDescent="0.2"/>
    <row r="453" s="51" customFormat="1" x14ac:dyDescent="0.2"/>
    <row r="454" s="51" customFormat="1" x14ac:dyDescent="0.2"/>
    <row r="455" s="51" customFormat="1" x14ac:dyDescent="0.2"/>
    <row r="456" s="51" customFormat="1" x14ac:dyDescent="0.2"/>
    <row r="457" s="51" customFormat="1" x14ac:dyDescent="0.2"/>
    <row r="458" s="51" customFormat="1" x14ac:dyDescent="0.2"/>
    <row r="459" s="51" customFormat="1" x14ac:dyDescent="0.2"/>
    <row r="460" s="51" customFormat="1" x14ac:dyDescent="0.2"/>
    <row r="461" s="51" customFormat="1" x14ac:dyDescent="0.2"/>
    <row r="462" s="51" customFormat="1" x14ac:dyDescent="0.2"/>
    <row r="463" s="51" customFormat="1" x14ac:dyDescent="0.2"/>
    <row r="464" s="51" customFormat="1" x14ac:dyDescent="0.2"/>
    <row r="465" s="51" customFormat="1" x14ac:dyDescent="0.2"/>
    <row r="466" s="51" customFormat="1" x14ac:dyDescent="0.2"/>
    <row r="467" s="51" customFormat="1" x14ac:dyDescent="0.2"/>
    <row r="468" s="51" customFormat="1" x14ac:dyDescent="0.2"/>
    <row r="469" s="51" customFormat="1" x14ac:dyDescent="0.2"/>
    <row r="470" s="51" customFormat="1" x14ac:dyDescent="0.2"/>
    <row r="471" s="51" customFormat="1" x14ac:dyDescent="0.2"/>
    <row r="472" s="51" customFormat="1" x14ac:dyDescent="0.2"/>
    <row r="473" s="51" customFormat="1" x14ac:dyDescent="0.2"/>
    <row r="474" s="51" customFormat="1" x14ac:dyDescent="0.2"/>
    <row r="475" s="51" customFormat="1" x14ac:dyDescent="0.2"/>
    <row r="476" s="51" customFormat="1" x14ac:dyDescent="0.2"/>
    <row r="477" s="51" customFormat="1" x14ac:dyDescent="0.2"/>
    <row r="478" s="51" customFormat="1" x14ac:dyDescent="0.2"/>
    <row r="479" s="51" customFormat="1" x14ac:dyDescent="0.2"/>
    <row r="480" s="51" customFormat="1" x14ac:dyDescent="0.2"/>
    <row r="481" s="51" customFormat="1" x14ac:dyDescent="0.2"/>
    <row r="482" s="51" customFormat="1" x14ac:dyDescent="0.2"/>
    <row r="483" s="51" customFormat="1" x14ac:dyDescent="0.2"/>
    <row r="484" s="51" customFormat="1" x14ac:dyDescent="0.2"/>
    <row r="485" s="51" customFormat="1" x14ac:dyDescent="0.2"/>
    <row r="486" s="51" customFormat="1" x14ac:dyDescent="0.2"/>
    <row r="487" s="51" customFormat="1" x14ac:dyDescent="0.2"/>
    <row r="488" s="51" customFormat="1" x14ac:dyDescent="0.2"/>
    <row r="489" s="51" customFormat="1" x14ac:dyDescent="0.2"/>
    <row r="490" s="51" customFormat="1" x14ac:dyDescent="0.2"/>
    <row r="491" s="51" customFormat="1" x14ac:dyDescent="0.2"/>
    <row r="492" s="51" customFormat="1" x14ac:dyDescent="0.2"/>
    <row r="493" s="51" customFormat="1" x14ac:dyDescent="0.2"/>
    <row r="494" s="51" customFormat="1" x14ac:dyDescent="0.2"/>
    <row r="495" s="51" customFormat="1" x14ac:dyDescent="0.2"/>
    <row r="496" s="51" customFormat="1" x14ac:dyDescent="0.2"/>
    <row r="497" s="51" customFormat="1" x14ac:dyDescent="0.2"/>
    <row r="498" s="51" customFormat="1" x14ac:dyDescent="0.2"/>
    <row r="499" s="51" customFormat="1" x14ac:dyDescent="0.2"/>
    <row r="500" s="51" customFormat="1" x14ac:dyDescent="0.2"/>
    <row r="501" s="51" customFormat="1" x14ac:dyDescent="0.2"/>
    <row r="502" s="51" customFormat="1" x14ac:dyDescent="0.2"/>
    <row r="503" s="51" customFormat="1" x14ac:dyDescent="0.2"/>
    <row r="504" s="51" customFormat="1" x14ac:dyDescent="0.2"/>
    <row r="505" s="51" customFormat="1" x14ac:dyDescent="0.2"/>
    <row r="506" s="51" customFormat="1" x14ac:dyDescent="0.2"/>
    <row r="507" s="51" customFormat="1" x14ac:dyDescent="0.2"/>
    <row r="508" s="51" customFormat="1" x14ac:dyDescent="0.2"/>
    <row r="509" s="51" customFormat="1" x14ac:dyDescent="0.2"/>
    <row r="510" s="51" customFormat="1" x14ac:dyDescent="0.2"/>
    <row r="511" s="51" customFormat="1" x14ac:dyDescent="0.2"/>
    <row r="512" s="51" customFormat="1" x14ac:dyDescent="0.2"/>
    <row r="513" s="51" customFormat="1" x14ac:dyDescent="0.2"/>
    <row r="514" s="51" customFormat="1" x14ac:dyDescent="0.2"/>
    <row r="515" s="51" customFormat="1" x14ac:dyDescent="0.2"/>
    <row r="516" s="51" customFormat="1" x14ac:dyDescent="0.2"/>
    <row r="517" s="51" customFormat="1" x14ac:dyDescent="0.2"/>
    <row r="518" s="51" customFormat="1" x14ac:dyDescent="0.2"/>
    <row r="519" s="51" customFormat="1" x14ac:dyDescent="0.2"/>
    <row r="520" s="51" customFormat="1" x14ac:dyDescent="0.2"/>
    <row r="521" s="51" customFormat="1" x14ac:dyDescent="0.2"/>
    <row r="522" s="51" customFormat="1" x14ac:dyDescent="0.2"/>
    <row r="523" s="51" customFormat="1" x14ac:dyDescent="0.2"/>
    <row r="524" s="51" customFormat="1" x14ac:dyDescent="0.2"/>
    <row r="525" s="51" customFormat="1" x14ac:dyDescent="0.2"/>
    <row r="526" s="51" customFormat="1" x14ac:dyDescent="0.2"/>
    <row r="527" s="51" customFormat="1" x14ac:dyDescent="0.2"/>
    <row r="528" s="51" customFormat="1" x14ac:dyDescent="0.2"/>
    <row r="529" s="51" customFormat="1" x14ac:dyDescent="0.2"/>
    <row r="530" s="51" customFormat="1" x14ac:dyDescent="0.2"/>
    <row r="531" s="51" customFormat="1" x14ac:dyDescent="0.2"/>
    <row r="532" s="51" customFormat="1" x14ac:dyDescent="0.2"/>
    <row r="533" s="51" customFormat="1" x14ac:dyDescent="0.2"/>
    <row r="534" s="51" customFormat="1" x14ac:dyDescent="0.2"/>
    <row r="535" s="51" customFormat="1" x14ac:dyDescent="0.2"/>
    <row r="536" s="51" customFormat="1" x14ac:dyDescent="0.2"/>
    <row r="537" s="51" customFormat="1" x14ac:dyDescent="0.2"/>
    <row r="538" s="51" customFormat="1" x14ac:dyDescent="0.2"/>
    <row r="539" s="51" customFormat="1" x14ac:dyDescent="0.2"/>
    <row r="540" s="51" customFormat="1" x14ac:dyDescent="0.2"/>
    <row r="541" s="51" customFormat="1" x14ac:dyDescent="0.2"/>
    <row r="542" s="51" customFormat="1" x14ac:dyDescent="0.2"/>
    <row r="543" s="51" customFormat="1" x14ac:dyDescent="0.2"/>
    <row r="544" s="51" customFormat="1" x14ac:dyDescent="0.2"/>
    <row r="545" s="51" customFormat="1" x14ac:dyDescent="0.2"/>
    <row r="546" s="51" customFormat="1" x14ac:dyDescent="0.2"/>
    <row r="547" s="51" customFormat="1" x14ac:dyDescent="0.2"/>
    <row r="548" s="51" customFormat="1" x14ac:dyDescent="0.2"/>
    <row r="549" s="51" customFormat="1" x14ac:dyDescent="0.2"/>
    <row r="550" s="51" customFormat="1" x14ac:dyDescent="0.2"/>
    <row r="551" s="51" customFormat="1" x14ac:dyDescent="0.2"/>
    <row r="552" s="51" customFormat="1" x14ac:dyDescent="0.2"/>
    <row r="553" s="51" customFormat="1" x14ac:dyDescent="0.2"/>
    <row r="554" s="51" customFormat="1" x14ac:dyDescent="0.2"/>
    <row r="555" s="51" customFormat="1" x14ac:dyDescent="0.2"/>
    <row r="556" s="51" customFormat="1" x14ac:dyDescent="0.2"/>
    <row r="557" s="51" customFormat="1" x14ac:dyDescent="0.2"/>
    <row r="558" s="51" customFormat="1" x14ac:dyDescent="0.2"/>
    <row r="559" s="51" customFormat="1" x14ac:dyDescent="0.2"/>
    <row r="560" s="51" customFormat="1" x14ac:dyDescent="0.2"/>
    <row r="561" s="51" customFormat="1" x14ac:dyDescent="0.2"/>
    <row r="562" s="51" customFormat="1" x14ac:dyDescent="0.2"/>
    <row r="563" s="51" customFormat="1" x14ac:dyDescent="0.2"/>
    <row r="564" s="51" customFormat="1" x14ac:dyDescent="0.2"/>
    <row r="565" s="51" customFormat="1" x14ac:dyDescent="0.2"/>
    <row r="566" s="51" customFormat="1" x14ac:dyDescent="0.2"/>
    <row r="567" s="51" customFormat="1" x14ac:dyDescent="0.2"/>
    <row r="568" s="51" customFormat="1" x14ac:dyDescent="0.2"/>
    <row r="569" s="51" customFormat="1" x14ac:dyDescent="0.2"/>
    <row r="570" s="51" customFormat="1" x14ac:dyDescent="0.2"/>
    <row r="571" s="51" customFormat="1" x14ac:dyDescent="0.2"/>
    <row r="572" s="51" customFormat="1" x14ac:dyDescent="0.2"/>
    <row r="573" s="51" customFormat="1" x14ac:dyDescent="0.2"/>
    <row r="574" s="51" customFormat="1" x14ac:dyDescent="0.2"/>
    <row r="575" s="51" customFormat="1" x14ac:dyDescent="0.2"/>
    <row r="576" s="51" customFormat="1" x14ac:dyDescent="0.2"/>
    <row r="577" s="51" customFormat="1" x14ac:dyDescent="0.2"/>
    <row r="578" s="51" customFormat="1" x14ac:dyDescent="0.2"/>
    <row r="579" s="51" customFormat="1" x14ac:dyDescent="0.2"/>
    <row r="580" s="51" customFormat="1" x14ac:dyDescent="0.2"/>
    <row r="581" s="51" customFormat="1" x14ac:dyDescent="0.2"/>
    <row r="582" s="51" customFormat="1" x14ac:dyDescent="0.2"/>
    <row r="583" s="51" customFormat="1" x14ac:dyDescent="0.2"/>
    <row r="584" s="51" customFormat="1" x14ac:dyDescent="0.2"/>
    <row r="585" s="51" customFormat="1" x14ac:dyDescent="0.2"/>
    <row r="586" s="51" customFormat="1" x14ac:dyDescent="0.2"/>
    <row r="587" s="51" customFormat="1" x14ac:dyDescent="0.2"/>
    <row r="588" s="51" customFormat="1" x14ac:dyDescent="0.2"/>
    <row r="589" s="51" customFormat="1" x14ac:dyDescent="0.2"/>
    <row r="590" s="51" customFormat="1" x14ac:dyDescent="0.2"/>
    <row r="591" s="51" customFormat="1" x14ac:dyDescent="0.2"/>
    <row r="592" s="51" customFormat="1" x14ac:dyDescent="0.2"/>
    <row r="593" s="51" customFormat="1" x14ac:dyDescent="0.2"/>
    <row r="594" s="51" customFormat="1" x14ac:dyDescent="0.2"/>
    <row r="595" s="51" customFormat="1" x14ac:dyDescent="0.2"/>
    <row r="596" s="51" customFormat="1" x14ac:dyDescent="0.2"/>
    <row r="597" s="51" customFormat="1" x14ac:dyDescent="0.2"/>
    <row r="598" s="51" customFormat="1" x14ac:dyDescent="0.2"/>
    <row r="599" s="51" customFormat="1" x14ac:dyDescent="0.2"/>
    <row r="600" s="51" customFormat="1" x14ac:dyDescent="0.2"/>
  </sheetData>
  <sheetProtection algorithmName="SHA-512" hashValue="aRFMu1OIWIgaXgEq0SgkJu/u784F7w1hhcV8OCpLb1NQNwciP0VTOiw+Kh0PwnE0MkmW5U+nqKK4eVG8co4rZg==" saltValue="6Ik94+PudWIUJaxzm9CIkg==" spinCount="100000" sheet="1" objects="1" scenarios="1"/>
  <mergeCells count="10">
    <mergeCell ref="J10:M10"/>
    <mergeCell ref="J12:L12"/>
    <mergeCell ref="J13:L13"/>
    <mergeCell ref="J14:L14"/>
    <mergeCell ref="J15:L15"/>
    <mergeCell ref="B21:M45"/>
    <mergeCell ref="B20:M20"/>
    <mergeCell ref="J11:M11"/>
    <mergeCell ref="B11:G11"/>
    <mergeCell ref="B12:E12"/>
  </mergeCells>
  <hyperlinks>
    <hyperlink ref="J12:L12" r:id="rId1" display="Modul 1 - Was ist Nachhaltigkeit"/>
    <hyperlink ref="J13:L13" r:id="rId2" display="Modul 2 - Nachhaltigkeit integrieren"/>
    <hyperlink ref="J14:L14" r:id="rId3" display="Modul 3 - Nachhaltigkeit in der Praxis"/>
    <hyperlink ref="J15:L15" r:id="rId4" display="Travel for Tomorrow Wissens-Check"/>
  </hyperlinks>
  <pageMargins left="0.7" right="0.7" top="0.78740157499999996" bottom="0.78740157499999996"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41990" r:id="rId8" name="Check Box 6">
              <controlPr defaultSize="0" autoFill="0" autoLine="0" autoPict="0">
                <anchor moveWithCells="1">
                  <from>
                    <xdr:col>12</xdr:col>
                    <xdr:colOff>266700</xdr:colOff>
                    <xdr:row>11</xdr:row>
                    <xdr:rowOff>9525</xdr:rowOff>
                  </from>
                  <to>
                    <xdr:col>12</xdr:col>
                    <xdr:colOff>485775</xdr:colOff>
                    <xdr:row>11</xdr:row>
                    <xdr:rowOff>219075</xdr:rowOff>
                  </to>
                </anchor>
              </controlPr>
            </control>
          </mc:Choice>
        </mc:AlternateContent>
        <mc:AlternateContent xmlns:mc="http://schemas.openxmlformats.org/markup-compatibility/2006">
          <mc:Choice Requires="x14">
            <control shapeId="41991" r:id="rId9" name="Check Box 7">
              <controlPr defaultSize="0" autoFill="0" autoLine="0" autoPict="0">
                <anchor moveWithCells="1">
                  <from>
                    <xdr:col>12</xdr:col>
                    <xdr:colOff>266700</xdr:colOff>
                    <xdr:row>12</xdr:row>
                    <xdr:rowOff>9525</xdr:rowOff>
                  </from>
                  <to>
                    <xdr:col>12</xdr:col>
                    <xdr:colOff>485775</xdr:colOff>
                    <xdr:row>12</xdr:row>
                    <xdr:rowOff>219075</xdr:rowOff>
                  </to>
                </anchor>
              </controlPr>
            </control>
          </mc:Choice>
        </mc:AlternateContent>
        <mc:AlternateContent xmlns:mc="http://schemas.openxmlformats.org/markup-compatibility/2006">
          <mc:Choice Requires="x14">
            <control shapeId="41992" r:id="rId10" name="Check Box 8">
              <controlPr defaultSize="0" autoFill="0" autoLine="0" autoPict="0">
                <anchor moveWithCells="1">
                  <from>
                    <xdr:col>12</xdr:col>
                    <xdr:colOff>266700</xdr:colOff>
                    <xdr:row>13</xdr:row>
                    <xdr:rowOff>9525</xdr:rowOff>
                  </from>
                  <to>
                    <xdr:col>12</xdr:col>
                    <xdr:colOff>485775</xdr:colOff>
                    <xdr:row>13</xdr:row>
                    <xdr:rowOff>219075</xdr:rowOff>
                  </to>
                </anchor>
              </controlPr>
            </control>
          </mc:Choice>
        </mc:AlternateContent>
        <mc:AlternateContent xmlns:mc="http://schemas.openxmlformats.org/markup-compatibility/2006">
          <mc:Choice Requires="x14">
            <control shapeId="41993" r:id="rId11" name="Check Box 9">
              <controlPr defaultSize="0" autoFill="0" autoLine="0" autoPict="0">
                <anchor moveWithCells="1">
                  <from>
                    <xdr:col>12</xdr:col>
                    <xdr:colOff>266700</xdr:colOff>
                    <xdr:row>14</xdr:row>
                    <xdr:rowOff>9525</xdr:rowOff>
                  </from>
                  <to>
                    <xdr:col>12</xdr:col>
                    <xdr:colOff>485775</xdr:colOff>
                    <xdr:row>14</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BG605"/>
  <sheetViews>
    <sheetView zoomScaleNormal="100" workbookViewId="0">
      <selection activeCell="H22" sqref="H22"/>
    </sheetView>
  </sheetViews>
  <sheetFormatPr baseColWidth="10" defaultColWidth="11.42578125" defaultRowHeight="14.25" x14ac:dyDescent="0.2"/>
  <cols>
    <col min="1" max="1" width="3.7109375" style="98" customWidth="1"/>
    <col min="2" max="2" width="7.7109375" style="98" customWidth="1"/>
    <col min="3" max="3" width="57.28515625" style="98" customWidth="1"/>
    <col min="4" max="7" width="7.140625" style="98" customWidth="1"/>
    <col min="8" max="8" width="45.7109375" style="98" customWidth="1"/>
    <col min="9" max="9" width="11.42578125" style="98"/>
    <col min="10" max="10" width="2.5703125" style="98" customWidth="1"/>
    <col min="11" max="59" width="11.42578125" style="51"/>
    <col min="60" max="16384" width="11.42578125" style="98"/>
  </cols>
  <sheetData>
    <row r="1" spans="1:14" x14ac:dyDescent="0.2">
      <c r="A1" s="50"/>
      <c r="B1" s="50"/>
      <c r="C1" s="50"/>
      <c r="D1" s="50"/>
      <c r="E1" s="50"/>
      <c r="F1" s="50"/>
      <c r="G1" s="50"/>
      <c r="H1" s="50"/>
      <c r="I1" s="50"/>
      <c r="J1" s="50"/>
    </row>
    <row r="2" spans="1:14" x14ac:dyDescent="0.2">
      <c r="A2" s="50"/>
      <c r="B2" s="50"/>
      <c r="C2" s="50"/>
      <c r="D2" s="50"/>
      <c r="E2" s="50"/>
      <c r="F2" s="50"/>
      <c r="G2" s="50"/>
      <c r="H2" s="50"/>
      <c r="I2" s="50"/>
      <c r="J2" s="50"/>
    </row>
    <row r="3" spans="1:14" x14ac:dyDescent="0.2">
      <c r="A3" s="50"/>
      <c r="B3" s="50"/>
      <c r="C3" s="50"/>
      <c r="D3" s="50"/>
      <c r="E3" s="50"/>
      <c r="F3" s="50"/>
      <c r="G3" s="50"/>
      <c r="H3" s="50"/>
      <c r="I3" s="50"/>
      <c r="J3" s="50"/>
    </row>
    <row r="4" spans="1:14" x14ac:dyDescent="0.2">
      <c r="A4" s="50"/>
      <c r="B4" s="50"/>
      <c r="C4" s="50"/>
      <c r="D4" s="50"/>
      <c r="E4" s="50"/>
      <c r="F4" s="50"/>
      <c r="G4" s="50"/>
      <c r="H4" s="50"/>
      <c r="I4" s="50"/>
      <c r="J4" s="50"/>
    </row>
    <row r="5" spans="1:14" x14ac:dyDescent="0.2">
      <c r="A5" s="50"/>
      <c r="B5" s="50"/>
      <c r="C5" s="50"/>
      <c r="D5" s="50"/>
      <c r="E5" s="50"/>
      <c r="F5" s="50"/>
      <c r="G5" s="50"/>
      <c r="H5" s="50"/>
      <c r="I5" s="50"/>
      <c r="J5" s="50"/>
    </row>
    <row r="6" spans="1:14" x14ac:dyDescent="0.2">
      <c r="A6" s="50"/>
      <c r="B6" s="50"/>
      <c r="C6" s="50"/>
      <c r="D6" s="50"/>
      <c r="E6" s="50"/>
      <c r="F6" s="50"/>
      <c r="G6" s="50"/>
      <c r="H6" s="50"/>
      <c r="I6" s="50"/>
      <c r="J6" s="50"/>
    </row>
    <row r="7" spans="1:14" x14ac:dyDescent="0.2">
      <c r="A7" s="50"/>
      <c r="B7" s="50"/>
      <c r="C7" s="50"/>
      <c r="D7" s="50"/>
      <c r="E7" s="50"/>
      <c r="F7" s="50"/>
      <c r="G7" s="50"/>
      <c r="H7" s="50"/>
      <c r="I7" s="50"/>
      <c r="J7" s="50"/>
    </row>
    <row r="8" spans="1:14" x14ac:dyDescent="0.2">
      <c r="A8" s="50"/>
      <c r="B8" s="50"/>
      <c r="C8" s="50"/>
      <c r="D8" s="50"/>
      <c r="E8" s="50"/>
      <c r="F8" s="50"/>
      <c r="G8" s="50"/>
      <c r="H8" s="158"/>
      <c r="I8" s="158"/>
      <c r="J8" s="50"/>
    </row>
    <row r="9" spans="1:14" x14ac:dyDescent="0.2">
      <c r="A9" s="50"/>
      <c r="B9" s="50"/>
      <c r="C9" s="50"/>
      <c r="D9" s="50"/>
      <c r="E9" s="50"/>
      <c r="F9" s="50"/>
      <c r="G9" s="50"/>
      <c r="H9" s="165"/>
      <c r="I9" s="167"/>
      <c r="J9" s="172"/>
    </row>
    <row r="10" spans="1:14" ht="18" x14ac:dyDescent="0.25">
      <c r="A10" s="50"/>
      <c r="B10" s="274" t="s">
        <v>229</v>
      </c>
      <c r="C10" s="274"/>
      <c r="D10" s="50"/>
      <c r="E10" s="50"/>
      <c r="F10" s="50"/>
      <c r="G10" s="50"/>
      <c r="H10" s="165"/>
      <c r="I10" s="167"/>
      <c r="J10" s="172"/>
    </row>
    <row r="11" spans="1:14" ht="27.75" customHeight="1" x14ac:dyDescent="0.2">
      <c r="A11" s="50"/>
      <c r="B11" s="50"/>
      <c r="C11" s="50"/>
      <c r="D11" s="50"/>
      <c r="E11" s="50"/>
      <c r="F11" s="50"/>
      <c r="G11" s="50"/>
      <c r="H11" s="37"/>
      <c r="I11" s="99"/>
      <c r="J11" s="103"/>
      <c r="K11" s="220"/>
      <c r="M11" s="220"/>
      <c r="N11" s="220"/>
    </row>
    <row r="12" spans="1:14" x14ac:dyDescent="0.2">
      <c r="A12" s="50"/>
      <c r="B12" s="50"/>
      <c r="C12" s="50"/>
      <c r="D12" s="50"/>
      <c r="E12" s="50"/>
      <c r="F12" s="50"/>
      <c r="G12" s="50"/>
      <c r="H12" s="168"/>
      <c r="I12" s="169"/>
      <c r="J12" s="178"/>
      <c r="K12" s="221"/>
      <c r="L12" s="221"/>
      <c r="M12" s="221"/>
      <c r="N12" s="221"/>
    </row>
    <row r="13" spans="1:14" x14ac:dyDescent="0.2">
      <c r="A13" s="50"/>
      <c r="B13" s="50"/>
      <c r="C13" s="50"/>
      <c r="D13" s="50"/>
      <c r="E13" s="50"/>
      <c r="F13" s="50"/>
      <c r="G13" s="50"/>
      <c r="H13" s="168"/>
      <c r="I13" s="169"/>
      <c r="J13" s="178"/>
      <c r="K13" s="221"/>
      <c r="L13" s="221"/>
      <c r="M13" s="221"/>
      <c r="N13" s="221"/>
    </row>
    <row r="14" spans="1:14" x14ac:dyDescent="0.2">
      <c r="A14" s="50"/>
      <c r="B14" s="50"/>
      <c r="C14" s="50"/>
      <c r="D14" s="50"/>
      <c r="E14" s="50"/>
      <c r="F14" s="50"/>
      <c r="G14" s="50"/>
      <c r="H14" s="168"/>
      <c r="I14" s="169"/>
      <c r="J14" s="178"/>
      <c r="K14" s="221"/>
      <c r="L14" s="221"/>
      <c r="M14" s="221"/>
      <c r="N14" s="221"/>
    </row>
    <row r="15" spans="1:14" x14ac:dyDescent="0.2">
      <c r="A15" s="50"/>
      <c r="B15" s="50"/>
      <c r="C15" s="50"/>
      <c r="D15" s="50"/>
      <c r="E15" s="50"/>
      <c r="F15" s="50"/>
      <c r="G15" s="50"/>
      <c r="H15" s="168"/>
      <c r="I15" s="169"/>
      <c r="J15" s="178"/>
      <c r="K15" s="221"/>
      <c r="L15" s="221"/>
      <c r="M15" s="221"/>
      <c r="N15" s="221"/>
    </row>
    <row r="16" spans="1:14" x14ac:dyDescent="0.2">
      <c r="A16" s="50"/>
      <c r="B16" s="50"/>
      <c r="C16" s="50"/>
      <c r="D16" s="50"/>
      <c r="E16" s="50"/>
      <c r="F16" s="50"/>
      <c r="G16" s="50"/>
      <c r="H16" s="168"/>
      <c r="I16" s="169"/>
      <c r="J16" s="172"/>
      <c r="K16" s="221"/>
      <c r="L16" s="221"/>
      <c r="M16" s="221"/>
      <c r="N16" s="221"/>
    </row>
    <row r="17" spans="1:10" x14ac:dyDescent="0.2">
      <c r="A17" s="50"/>
      <c r="B17" s="50"/>
      <c r="C17" s="50"/>
      <c r="D17" s="50"/>
      <c r="E17" s="50"/>
      <c r="F17" s="50"/>
      <c r="G17" s="50"/>
      <c r="H17" s="165"/>
      <c r="I17" s="171"/>
      <c r="J17" s="172"/>
    </row>
    <row r="18" spans="1:10" x14ac:dyDescent="0.2">
      <c r="A18" s="50"/>
      <c r="B18" s="50"/>
      <c r="C18" s="50"/>
      <c r="D18" s="50"/>
      <c r="E18" s="50"/>
      <c r="F18" s="50"/>
      <c r="G18" s="50"/>
      <c r="H18" s="36" t="s">
        <v>83</v>
      </c>
      <c r="I18" s="36" t="s">
        <v>84</v>
      </c>
      <c r="J18" s="172"/>
    </row>
    <row r="19" spans="1:10" x14ac:dyDescent="0.2">
      <c r="A19" s="50"/>
      <c r="B19" s="50"/>
      <c r="C19" s="50"/>
      <c r="D19" s="50"/>
      <c r="E19" s="50"/>
      <c r="F19" s="50"/>
      <c r="G19" s="50"/>
      <c r="H19" s="38" t="s">
        <v>85</v>
      </c>
      <c r="I19" s="39">
        <f>COUNTIF('Sätze Datenbank'!$D$78:$D$84,1)</f>
        <v>0</v>
      </c>
      <c r="J19" s="172"/>
    </row>
    <row r="20" spans="1:10" x14ac:dyDescent="0.2">
      <c r="A20" s="50"/>
      <c r="B20" s="50"/>
      <c r="C20" s="50"/>
      <c r="D20" s="50"/>
      <c r="E20" s="50"/>
      <c r="F20" s="50"/>
      <c r="G20" s="50"/>
      <c r="H20" s="38" t="s">
        <v>86</v>
      </c>
      <c r="I20" s="39">
        <f>COUNTIF('Sätze Datenbank'!$D$78:$D$84,2)</f>
        <v>0</v>
      </c>
      <c r="J20" s="172"/>
    </row>
    <row r="21" spans="1:10" x14ac:dyDescent="0.2">
      <c r="A21" s="50"/>
      <c r="B21" s="50"/>
      <c r="C21" s="50"/>
      <c r="D21" s="50"/>
      <c r="E21" s="50"/>
      <c r="F21" s="50"/>
      <c r="G21" s="50"/>
      <c r="H21" s="38" t="s">
        <v>87</v>
      </c>
      <c r="I21" s="39">
        <f>COUNTIF('Sätze Datenbank'!$D$78:$D$84,3)</f>
        <v>0</v>
      </c>
      <c r="J21" s="172"/>
    </row>
    <row r="22" spans="1:10" x14ac:dyDescent="0.2">
      <c r="A22" s="50"/>
      <c r="B22" s="50"/>
      <c r="C22" s="50"/>
      <c r="D22" s="50"/>
      <c r="E22" s="50"/>
      <c r="F22" s="50"/>
      <c r="G22" s="50"/>
      <c r="H22" s="38" t="s">
        <v>384</v>
      </c>
      <c r="I22" s="39">
        <f>COUNTIF('Sätze Datenbank'!$D$78:$D$84,4)</f>
        <v>0</v>
      </c>
      <c r="J22" s="172"/>
    </row>
    <row r="23" spans="1:10" ht="90" customHeight="1" x14ac:dyDescent="0.2">
      <c r="A23" s="50"/>
      <c r="B23" s="14" t="s">
        <v>51</v>
      </c>
      <c r="C23" s="14" t="s">
        <v>229</v>
      </c>
      <c r="D23" s="15" t="s">
        <v>90</v>
      </c>
      <c r="E23" s="15" t="s">
        <v>91</v>
      </c>
      <c r="F23" s="15" t="s">
        <v>92</v>
      </c>
      <c r="G23" s="43" t="s">
        <v>384</v>
      </c>
      <c r="H23" s="299" t="s">
        <v>93</v>
      </c>
      <c r="I23" s="300"/>
      <c r="J23" s="172"/>
    </row>
    <row r="24" spans="1:10" ht="65.25" customHeight="1" x14ac:dyDescent="0.2">
      <c r="A24" s="50"/>
      <c r="B24" s="16" t="s">
        <v>230</v>
      </c>
      <c r="C24" s="10" t="s">
        <v>231</v>
      </c>
      <c r="D24" s="17"/>
      <c r="E24" s="17"/>
      <c r="F24" s="17"/>
      <c r="G24" s="17"/>
      <c r="H24" s="297" t="str">
        <f>IF('Sätze Datenbank'!$D78=3,'Sätze Datenbank'!$C78,'Sätze Datenbank'!$C$3)</f>
        <v xml:space="preserve">       </v>
      </c>
      <c r="I24" s="298"/>
      <c r="J24" s="172">
        <v>1</v>
      </c>
    </row>
    <row r="25" spans="1:10" ht="65.25" customHeight="1" x14ac:dyDescent="0.2">
      <c r="A25" s="50"/>
      <c r="B25" s="16" t="s">
        <v>232</v>
      </c>
      <c r="C25" s="10" t="s">
        <v>233</v>
      </c>
      <c r="D25" s="18"/>
      <c r="E25" s="18"/>
      <c r="F25" s="18"/>
      <c r="G25" s="18"/>
      <c r="H25" s="297" t="str">
        <f>IF('Sätze Datenbank'!$D79=3,'Sätze Datenbank'!$C79,'Sätze Datenbank'!$C$3)</f>
        <v xml:space="preserve">       </v>
      </c>
      <c r="I25" s="298"/>
      <c r="J25" s="172">
        <v>1</v>
      </c>
    </row>
    <row r="26" spans="1:10" ht="65.25" customHeight="1" x14ac:dyDescent="0.2">
      <c r="A26" s="50"/>
      <c r="B26" s="16" t="s">
        <v>234</v>
      </c>
      <c r="C26" s="10" t="s">
        <v>235</v>
      </c>
      <c r="D26" s="17"/>
      <c r="E26" s="17"/>
      <c r="F26" s="17"/>
      <c r="G26" s="17"/>
      <c r="H26" s="297" t="str">
        <f>IF('Sätze Datenbank'!$D80=3,'Sätze Datenbank'!$C80,'Sätze Datenbank'!$C$3)</f>
        <v xml:space="preserve">       </v>
      </c>
      <c r="I26" s="298"/>
      <c r="J26" s="172">
        <v>1</v>
      </c>
    </row>
    <row r="27" spans="1:10" ht="65.25" customHeight="1" x14ac:dyDescent="0.2">
      <c r="A27" s="50"/>
      <c r="B27" s="16" t="s">
        <v>236</v>
      </c>
      <c r="C27" s="10" t="s">
        <v>237</v>
      </c>
      <c r="D27" s="17"/>
      <c r="E27" s="17"/>
      <c r="F27" s="17"/>
      <c r="G27" s="17"/>
      <c r="H27" s="297" t="str">
        <f>IF('Sätze Datenbank'!$D81=3,'Sätze Datenbank'!$C81,'Sätze Datenbank'!$C$3)</f>
        <v xml:space="preserve">       </v>
      </c>
      <c r="I27" s="298"/>
      <c r="J27" s="172">
        <v>1</v>
      </c>
    </row>
    <row r="28" spans="1:10" ht="65.25" customHeight="1" x14ac:dyDescent="0.2">
      <c r="A28" s="50"/>
      <c r="B28" s="16" t="s">
        <v>238</v>
      </c>
      <c r="C28" s="10" t="s">
        <v>239</v>
      </c>
      <c r="D28" s="17"/>
      <c r="E28" s="17"/>
      <c r="F28" s="17"/>
      <c r="G28" s="17"/>
      <c r="H28" s="297" t="str">
        <f>IF('Sätze Datenbank'!$D82=3,'Sätze Datenbank'!$C82,'Sätze Datenbank'!$C$3)</f>
        <v xml:space="preserve">       </v>
      </c>
      <c r="I28" s="298"/>
      <c r="J28" s="172">
        <v>1</v>
      </c>
    </row>
    <row r="29" spans="1:10" ht="65.25" customHeight="1" x14ac:dyDescent="0.2">
      <c r="A29" s="50"/>
      <c r="B29" s="16" t="s">
        <v>240</v>
      </c>
      <c r="C29" s="10" t="s">
        <v>241</v>
      </c>
      <c r="D29" s="189"/>
      <c r="E29" s="189"/>
      <c r="F29" s="189"/>
      <c r="G29" s="189"/>
      <c r="H29" s="297" t="str">
        <f>IF('Sätze Datenbank'!$D83=3,'Sätze Datenbank'!$C83,'Sätze Datenbank'!$C$3)</f>
        <v xml:space="preserve">       </v>
      </c>
      <c r="I29" s="298"/>
      <c r="J29" s="172">
        <v>1</v>
      </c>
    </row>
    <row r="30" spans="1:10" ht="65.25" customHeight="1" x14ac:dyDescent="0.2">
      <c r="A30" s="50"/>
      <c r="B30" s="16" t="s">
        <v>242</v>
      </c>
      <c r="C30" s="53" t="s">
        <v>243</v>
      </c>
      <c r="D30" s="189"/>
      <c r="E30" s="189"/>
      <c r="F30" s="189"/>
      <c r="G30" s="189"/>
      <c r="H30" s="297" t="str">
        <f>IF('Sätze Datenbank'!$D84=3,'Sätze Datenbank'!$C84,'Sätze Datenbank'!$C$3)</f>
        <v xml:space="preserve">       </v>
      </c>
      <c r="I30" s="298"/>
      <c r="J30" s="172">
        <v>1</v>
      </c>
    </row>
    <row r="31" spans="1:10" ht="18.75" customHeight="1" x14ac:dyDescent="0.2">
      <c r="A31" s="50"/>
      <c r="B31" s="50"/>
      <c r="C31" s="50"/>
      <c r="D31" s="50"/>
      <c r="E31" s="50"/>
      <c r="F31" s="50"/>
      <c r="G31" s="50"/>
      <c r="H31" s="50"/>
      <c r="I31" s="50"/>
      <c r="J31" s="172"/>
    </row>
    <row r="32" spans="1:10" s="51" customFormat="1" ht="65.25" customHeight="1" x14ac:dyDescent="0.2"/>
    <row r="33" s="51" customFormat="1" ht="65.25" customHeight="1" x14ac:dyDescent="0.2"/>
    <row r="34" s="51" customFormat="1" ht="65.25" customHeight="1" x14ac:dyDescent="0.2"/>
    <row r="35" s="51" customFormat="1" ht="65.25" customHeight="1" x14ac:dyDescent="0.2"/>
    <row r="36" s="51" customFormat="1" x14ac:dyDescent="0.2"/>
    <row r="37" s="51" customFormat="1" x14ac:dyDescent="0.2"/>
    <row r="38" s="51" customFormat="1" x14ac:dyDescent="0.2"/>
    <row r="39" s="51" customForma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row r="348" s="51" customFormat="1" x14ac:dyDescent="0.2"/>
    <row r="349" s="51" customFormat="1" x14ac:dyDescent="0.2"/>
    <row r="350" s="51" customFormat="1" x14ac:dyDescent="0.2"/>
    <row r="351" s="51" customFormat="1" x14ac:dyDescent="0.2"/>
    <row r="352" s="51" customFormat="1" x14ac:dyDescent="0.2"/>
    <row r="353" s="51" customFormat="1" x14ac:dyDescent="0.2"/>
    <row r="354" s="51" customFormat="1" x14ac:dyDescent="0.2"/>
    <row r="355" s="51" customFormat="1" x14ac:dyDescent="0.2"/>
    <row r="356" s="51" customFormat="1" x14ac:dyDescent="0.2"/>
    <row r="357" s="51" customFormat="1" x14ac:dyDescent="0.2"/>
    <row r="358" s="51" customFormat="1" x14ac:dyDescent="0.2"/>
    <row r="359" s="51" customFormat="1" x14ac:dyDescent="0.2"/>
    <row r="360" s="51" customFormat="1" x14ac:dyDescent="0.2"/>
    <row r="361" s="51" customFormat="1" x14ac:dyDescent="0.2"/>
    <row r="362" s="51" customFormat="1" x14ac:dyDescent="0.2"/>
    <row r="363" s="51" customFormat="1" x14ac:dyDescent="0.2"/>
    <row r="364" s="51" customFormat="1" x14ac:dyDescent="0.2"/>
    <row r="365" s="51" customFormat="1" x14ac:dyDescent="0.2"/>
    <row r="366" s="51" customFormat="1" x14ac:dyDescent="0.2"/>
    <row r="367" s="51" customFormat="1" x14ac:dyDescent="0.2"/>
    <row r="368" s="51" customFormat="1" x14ac:dyDescent="0.2"/>
    <row r="369" s="51" customFormat="1" x14ac:dyDescent="0.2"/>
    <row r="370" s="51" customFormat="1" x14ac:dyDescent="0.2"/>
    <row r="371" s="51" customFormat="1" x14ac:dyDescent="0.2"/>
    <row r="372" s="51" customFormat="1" x14ac:dyDescent="0.2"/>
    <row r="373" s="51" customFormat="1" x14ac:dyDescent="0.2"/>
    <row r="374" s="51" customFormat="1" x14ac:dyDescent="0.2"/>
    <row r="375" s="51" customFormat="1" x14ac:dyDescent="0.2"/>
    <row r="376" s="51" customFormat="1" x14ac:dyDescent="0.2"/>
    <row r="377" s="51" customFormat="1" x14ac:dyDescent="0.2"/>
    <row r="378" s="51" customFormat="1" x14ac:dyDescent="0.2"/>
    <row r="379" s="51" customFormat="1" x14ac:dyDescent="0.2"/>
    <row r="380" s="51" customFormat="1" x14ac:dyDescent="0.2"/>
    <row r="381" s="51" customFormat="1" x14ac:dyDescent="0.2"/>
    <row r="382" s="51" customFormat="1" x14ac:dyDescent="0.2"/>
    <row r="383" s="51" customFormat="1" x14ac:dyDescent="0.2"/>
    <row r="384" s="51" customFormat="1" x14ac:dyDescent="0.2"/>
    <row r="385" s="51" customFormat="1" x14ac:dyDescent="0.2"/>
    <row r="386" s="51" customFormat="1" x14ac:dyDescent="0.2"/>
    <row r="387" s="51" customFormat="1" x14ac:dyDescent="0.2"/>
    <row r="388" s="51" customFormat="1" x14ac:dyDescent="0.2"/>
    <row r="389" s="51" customFormat="1" x14ac:dyDescent="0.2"/>
    <row r="390" s="51" customFormat="1" x14ac:dyDescent="0.2"/>
    <row r="391" s="51" customFormat="1" x14ac:dyDescent="0.2"/>
    <row r="392" s="51" customFormat="1" x14ac:dyDescent="0.2"/>
    <row r="393" s="51" customFormat="1" x14ac:dyDescent="0.2"/>
    <row r="394" s="51" customFormat="1" x14ac:dyDescent="0.2"/>
    <row r="395" s="51" customFormat="1" x14ac:dyDescent="0.2"/>
    <row r="396" s="51" customFormat="1" x14ac:dyDescent="0.2"/>
    <row r="397" s="51" customFormat="1" x14ac:dyDescent="0.2"/>
    <row r="398" s="51" customFormat="1" x14ac:dyDescent="0.2"/>
    <row r="399" s="51" customFormat="1" x14ac:dyDescent="0.2"/>
    <row r="400" s="51" customFormat="1" x14ac:dyDescent="0.2"/>
    <row r="401" s="51" customFormat="1" x14ac:dyDescent="0.2"/>
    <row r="402" s="51" customFormat="1" x14ac:dyDescent="0.2"/>
    <row r="403" s="51" customFormat="1" x14ac:dyDescent="0.2"/>
    <row r="404" s="51" customFormat="1" x14ac:dyDescent="0.2"/>
    <row r="405" s="51" customFormat="1" x14ac:dyDescent="0.2"/>
    <row r="406" s="51" customFormat="1" x14ac:dyDescent="0.2"/>
    <row r="407" s="51" customFormat="1" x14ac:dyDescent="0.2"/>
    <row r="408" s="51" customFormat="1" x14ac:dyDescent="0.2"/>
    <row r="409" s="51" customFormat="1" x14ac:dyDescent="0.2"/>
    <row r="410" s="51" customFormat="1" x14ac:dyDescent="0.2"/>
    <row r="411" s="51" customFormat="1" x14ac:dyDescent="0.2"/>
    <row r="412" s="51" customFormat="1" x14ac:dyDescent="0.2"/>
    <row r="413" s="51" customFormat="1" x14ac:dyDescent="0.2"/>
    <row r="414" s="51" customFormat="1" x14ac:dyDescent="0.2"/>
    <row r="415" s="51" customFormat="1" x14ac:dyDescent="0.2"/>
    <row r="416" s="51" customFormat="1" x14ac:dyDescent="0.2"/>
    <row r="417" s="51" customFormat="1" x14ac:dyDescent="0.2"/>
    <row r="418" s="51" customFormat="1" x14ac:dyDescent="0.2"/>
    <row r="419" s="51" customFormat="1" x14ac:dyDescent="0.2"/>
    <row r="420" s="51" customFormat="1" x14ac:dyDescent="0.2"/>
    <row r="421" s="51" customFormat="1" x14ac:dyDescent="0.2"/>
    <row r="422" s="51" customFormat="1" x14ac:dyDescent="0.2"/>
    <row r="423" s="51" customFormat="1" x14ac:dyDescent="0.2"/>
    <row r="424" s="51" customFormat="1" x14ac:dyDescent="0.2"/>
    <row r="425" s="51" customFormat="1" x14ac:dyDescent="0.2"/>
    <row r="426" s="51" customFormat="1" x14ac:dyDescent="0.2"/>
    <row r="427" s="51" customFormat="1" x14ac:dyDescent="0.2"/>
    <row r="428" s="51" customFormat="1" x14ac:dyDescent="0.2"/>
    <row r="429" s="51" customFormat="1" x14ac:dyDescent="0.2"/>
    <row r="430" s="51" customFormat="1" x14ac:dyDescent="0.2"/>
    <row r="431" s="51" customFormat="1" x14ac:dyDescent="0.2"/>
    <row r="432" s="51" customFormat="1" x14ac:dyDescent="0.2"/>
    <row r="433" s="51" customFormat="1" x14ac:dyDescent="0.2"/>
    <row r="434" s="51" customFormat="1" x14ac:dyDescent="0.2"/>
    <row r="435" s="51" customFormat="1" x14ac:dyDescent="0.2"/>
    <row r="436" s="51" customFormat="1" x14ac:dyDescent="0.2"/>
    <row r="437" s="51" customFormat="1" x14ac:dyDescent="0.2"/>
    <row r="438" s="51" customFormat="1" x14ac:dyDescent="0.2"/>
    <row r="439" s="51" customFormat="1" x14ac:dyDescent="0.2"/>
    <row r="440" s="51" customFormat="1" x14ac:dyDescent="0.2"/>
    <row r="441" s="51" customFormat="1" x14ac:dyDescent="0.2"/>
    <row r="442" s="51" customFormat="1" x14ac:dyDescent="0.2"/>
    <row r="443" s="51" customFormat="1" x14ac:dyDescent="0.2"/>
    <row r="444" s="51" customFormat="1" x14ac:dyDescent="0.2"/>
    <row r="445" s="51" customFormat="1" x14ac:dyDescent="0.2"/>
    <row r="446" s="51" customFormat="1" x14ac:dyDescent="0.2"/>
    <row r="447" s="51" customFormat="1" x14ac:dyDescent="0.2"/>
    <row r="448" s="51" customFormat="1" x14ac:dyDescent="0.2"/>
    <row r="449" s="51" customFormat="1" x14ac:dyDescent="0.2"/>
    <row r="450" s="51" customFormat="1" x14ac:dyDescent="0.2"/>
    <row r="451" s="51" customFormat="1" x14ac:dyDescent="0.2"/>
    <row r="452" s="51" customFormat="1" x14ac:dyDescent="0.2"/>
    <row r="453" s="51" customFormat="1" x14ac:dyDescent="0.2"/>
    <row r="454" s="51" customFormat="1" x14ac:dyDescent="0.2"/>
    <row r="455" s="51" customFormat="1" x14ac:dyDescent="0.2"/>
    <row r="456" s="51" customFormat="1" x14ac:dyDescent="0.2"/>
    <row r="457" s="51" customFormat="1" x14ac:dyDescent="0.2"/>
    <row r="458" s="51" customFormat="1" x14ac:dyDescent="0.2"/>
    <row r="459" s="51" customFormat="1" x14ac:dyDescent="0.2"/>
    <row r="460" s="51" customFormat="1" x14ac:dyDescent="0.2"/>
    <row r="461" s="51" customFormat="1" x14ac:dyDescent="0.2"/>
    <row r="462" s="51" customFormat="1" x14ac:dyDescent="0.2"/>
    <row r="463" s="51" customFormat="1" x14ac:dyDescent="0.2"/>
    <row r="464" s="51" customFormat="1" x14ac:dyDescent="0.2"/>
    <row r="465" s="51" customFormat="1" x14ac:dyDescent="0.2"/>
    <row r="466" s="51" customFormat="1" x14ac:dyDescent="0.2"/>
    <row r="467" s="51" customFormat="1" x14ac:dyDescent="0.2"/>
    <row r="468" s="51" customFormat="1" x14ac:dyDescent="0.2"/>
    <row r="469" s="51" customFormat="1" x14ac:dyDescent="0.2"/>
    <row r="470" s="51" customFormat="1" x14ac:dyDescent="0.2"/>
    <row r="471" s="51" customFormat="1" x14ac:dyDescent="0.2"/>
    <row r="472" s="51" customFormat="1" x14ac:dyDescent="0.2"/>
    <row r="473" s="51" customFormat="1" x14ac:dyDescent="0.2"/>
    <row r="474" s="51" customFormat="1" x14ac:dyDescent="0.2"/>
    <row r="475" s="51" customFormat="1" x14ac:dyDescent="0.2"/>
    <row r="476" s="51" customFormat="1" x14ac:dyDescent="0.2"/>
    <row r="477" s="51" customFormat="1" x14ac:dyDescent="0.2"/>
    <row r="478" s="51" customFormat="1" x14ac:dyDescent="0.2"/>
    <row r="479" s="51" customFormat="1" x14ac:dyDescent="0.2"/>
    <row r="480" s="51" customFormat="1" x14ac:dyDescent="0.2"/>
    <row r="481" s="51" customFormat="1" x14ac:dyDescent="0.2"/>
    <row r="482" s="51" customFormat="1" x14ac:dyDescent="0.2"/>
    <row r="483" s="51" customFormat="1" x14ac:dyDescent="0.2"/>
    <row r="484" s="51" customFormat="1" x14ac:dyDescent="0.2"/>
    <row r="485" s="51" customFormat="1" x14ac:dyDescent="0.2"/>
    <row r="486" s="51" customFormat="1" x14ac:dyDescent="0.2"/>
    <row r="487" s="51" customFormat="1" x14ac:dyDescent="0.2"/>
    <row r="488" s="51" customFormat="1" x14ac:dyDescent="0.2"/>
    <row r="489" s="51" customFormat="1" x14ac:dyDescent="0.2"/>
    <row r="490" s="51" customFormat="1" x14ac:dyDescent="0.2"/>
    <row r="491" s="51" customFormat="1" x14ac:dyDescent="0.2"/>
    <row r="492" s="51" customFormat="1" x14ac:dyDescent="0.2"/>
    <row r="493" s="51" customFormat="1" x14ac:dyDescent="0.2"/>
    <row r="494" s="51" customFormat="1" x14ac:dyDescent="0.2"/>
    <row r="495" s="51" customFormat="1" x14ac:dyDescent="0.2"/>
    <row r="496" s="51" customFormat="1" x14ac:dyDescent="0.2"/>
    <row r="497" s="51" customFormat="1" x14ac:dyDescent="0.2"/>
    <row r="498" s="51" customFormat="1" x14ac:dyDescent="0.2"/>
    <row r="499" s="51" customFormat="1" x14ac:dyDescent="0.2"/>
    <row r="500" s="51" customFormat="1" x14ac:dyDescent="0.2"/>
    <row r="501" s="51" customFormat="1" x14ac:dyDescent="0.2"/>
    <row r="502" s="51" customFormat="1" x14ac:dyDescent="0.2"/>
    <row r="503" s="51" customFormat="1" x14ac:dyDescent="0.2"/>
    <row r="504" s="51" customFormat="1" x14ac:dyDescent="0.2"/>
    <row r="505" s="51" customFormat="1" x14ac:dyDescent="0.2"/>
    <row r="506" s="51" customFormat="1" x14ac:dyDescent="0.2"/>
    <row r="507" s="51" customFormat="1" x14ac:dyDescent="0.2"/>
    <row r="508" s="51" customFormat="1" x14ac:dyDescent="0.2"/>
    <row r="509" s="51" customFormat="1" x14ac:dyDescent="0.2"/>
    <row r="510" s="51" customFormat="1" x14ac:dyDescent="0.2"/>
    <row r="511" s="51" customFormat="1" x14ac:dyDescent="0.2"/>
    <row r="512" s="51" customFormat="1" x14ac:dyDescent="0.2"/>
    <row r="513" s="51" customFormat="1" x14ac:dyDescent="0.2"/>
    <row r="514" s="51" customFormat="1" x14ac:dyDescent="0.2"/>
    <row r="515" s="51" customFormat="1" x14ac:dyDescent="0.2"/>
    <row r="516" s="51" customFormat="1" x14ac:dyDescent="0.2"/>
    <row r="517" s="51" customFormat="1" x14ac:dyDescent="0.2"/>
    <row r="518" s="51" customFormat="1" x14ac:dyDescent="0.2"/>
    <row r="519" s="51" customFormat="1" x14ac:dyDescent="0.2"/>
    <row r="520" s="51" customFormat="1" x14ac:dyDescent="0.2"/>
    <row r="521" s="51" customFormat="1" x14ac:dyDescent="0.2"/>
    <row r="522" s="51" customFormat="1" x14ac:dyDescent="0.2"/>
    <row r="523" s="51" customFormat="1" x14ac:dyDescent="0.2"/>
    <row r="524" s="51" customFormat="1" x14ac:dyDescent="0.2"/>
    <row r="525" s="51" customFormat="1" x14ac:dyDescent="0.2"/>
    <row r="526" s="51" customFormat="1" x14ac:dyDescent="0.2"/>
    <row r="527" s="51" customFormat="1" x14ac:dyDescent="0.2"/>
    <row r="528" s="51" customFormat="1" x14ac:dyDescent="0.2"/>
    <row r="529" s="51" customFormat="1" x14ac:dyDescent="0.2"/>
    <row r="530" s="51" customFormat="1" x14ac:dyDescent="0.2"/>
    <row r="531" s="51" customFormat="1" x14ac:dyDescent="0.2"/>
    <row r="532" s="51" customFormat="1" x14ac:dyDescent="0.2"/>
    <row r="533" s="51" customFormat="1" x14ac:dyDescent="0.2"/>
    <row r="534" s="51" customFormat="1" x14ac:dyDescent="0.2"/>
    <row r="535" s="51" customFormat="1" x14ac:dyDescent="0.2"/>
    <row r="536" s="51" customFormat="1" x14ac:dyDescent="0.2"/>
    <row r="537" s="51" customFormat="1" x14ac:dyDescent="0.2"/>
    <row r="538" s="51" customFormat="1" x14ac:dyDescent="0.2"/>
    <row r="539" s="51" customFormat="1" x14ac:dyDescent="0.2"/>
    <row r="540" s="51" customFormat="1" x14ac:dyDescent="0.2"/>
    <row r="541" s="51" customFormat="1" x14ac:dyDescent="0.2"/>
    <row r="542" s="51" customFormat="1" x14ac:dyDescent="0.2"/>
    <row r="543" s="51" customFormat="1" x14ac:dyDescent="0.2"/>
    <row r="544" s="51" customFormat="1" x14ac:dyDescent="0.2"/>
    <row r="545" s="51" customFormat="1" x14ac:dyDescent="0.2"/>
    <row r="546" s="51" customFormat="1" x14ac:dyDescent="0.2"/>
    <row r="547" s="51" customFormat="1" x14ac:dyDescent="0.2"/>
    <row r="548" s="51" customFormat="1" x14ac:dyDescent="0.2"/>
    <row r="549" s="51" customFormat="1" x14ac:dyDescent="0.2"/>
    <row r="550" s="51" customFormat="1" x14ac:dyDescent="0.2"/>
    <row r="551" s="51" customFormat="1" x14ac:dyDescent="0.2"/>
    <row r="552" s="51" customFormat="1" x14ac:dyDescent="0.2"/>
    <row r="553" s="51" customFormat="1" x14ac:dyDescent="0.2"/>
    <row r="554" s="51" customFormat="1" x14ac:dyDescent="0.2"/>
    <row r="555" s="51" customFormat="1" x14ac:dyDescent="0.2"/>
    <row r="556" s="51" customFormat="1" x14ac:dyDescent="0.2"/>
    <row r="557" s="51" customFormat="1" x14ac:dyDescent="0.2"/>
    <row r="558" s="51" customFormat="1" x14ac:dyDescent="0.2"/>
    <row r="559" s="51" customFormat="1" x14ac:dyDescent="0.2"/>
    <row r="560" s="51" customFormat="1" x14ac:dyDescent="0.2"/>
    <row r="561" s="51" customFormat="1" x14ac:dyDescent="0.2"/>
    <row r="562" s="51" customFormat="1" x14ac:dyDescent="0.2"/>
    <row r="563" s="51" customFormat="1" x14ac:dyDescent="0.2"/>
    <row r="564" s="51" customFormat="1" x14ac:dyDescent="0.2"/>
    <row r="565" s="51" customFormat="1" x14ac:dyDescent="0.2"/>
    <row r="566" s="51" customFormat="1" x14ac:dyDescent="0.2"/>
    <row r="567" s="51" customFormat="1" x14ac:dyDescent="0.2"/>
    <row r="568" s="51" customFormat="1" x14ac:dyDescent="0.2"/>
    <row r="569" s="51" customFormat="1" x14ac:dyDescent="0.2"/>
    <row r="570" s="51" customFormat="1" x14ac:dyDescent="0.2"/>
    <row r="571" s="51" customFormat="1" x14ac:dyDescent="0.2"/>
    <row r="572" s="51" customFormat="1" x14ac:dyDescent="0.2"/>
    <row r="573" s="51" customFormat="1" x14ac:dyDescent="0.2"/>
    <row r="574" s="51" customFormat="1" x14ac:dyDescent="0.2"/>
    <row r="575" s="51" customFormat="1" x14ac:dyDescent="0.2"/>
    <row r="576" s="51" customFormat="1" x14ac:dyDescent="0.2"/>
    <row r="577" s="51" customFormat="1" x14ac:dyDescent="0.2"/>
    <row r="578" s="51" customFormat="1" x14ac:dyDescent="0.2"/>
    <row r="579" s="51" customFormat="1" x14ac:dyDescent="0.2"/>
    <row r="580" s="51" customFormat="1" x14ac:dyDescent="0.2"/>
    <row r="581" s="51" customFormat="1" x14ac:dyDescent="0.2"/>
    <row r="582" s="51" customFormat="1" x14ac:dyDescent="0.2"/>
    <row r="583" s="51" customFormat="1" x14ac:dyDescent="0.2"/>
    <row r="584" s="51" customFormat="1" x14ac:dyDescent="0.2"/>
    <row r="585" s="51" customFormat="1" x14ac:dyDescent="0.2"/>
    <row r="586" s="51" customFormat="1" x14ac:dyDescent="0.2"/>
    <row r="587" s="51" customFormat="1" x14ac:dyDescent="0.2"/>
    <row r="588" s="51" customFormat="1" x14ac:dyDescent="0.2"/>
    <row r="589" s="51" customFormat="1" x14ac:dyDescent="0.2"/>
    <row r="590" s="51" customFormat="1" x14ac:dyDescent="0.2"/>
    <row r="591" s="51" customFormat="1" x14ac:dyDescent="0.2"/>
    <row r="592" s="51" customFormat="1" x14ac:dyDescent="0.2"/>
    <row r="593" s="51" customFormat="1" x14ac:dyDescent="0.2"/>
    <row r="594" s="51" customFormat="1" x14ac:dyDescent="0.2"/>
    <row r="595" s="51" customFormat="1" x14ac:dyDescent="0.2"/>
    <row r="596" s="51" customFormat="1" x14ac:dyDescent="0.2"/>
    <row r="597" s="51" customFormat="1" x14ac:dyDescent="0.2"/>
    <row r="598" s="51" customFormat="1" x14ac:dyDescent="0.2"/>
    <row r="599" s="51" customFormat="1" x14ac:dyDescent="0.2"/>
    <row r="600" s="51" customFormat="1" x14ac:dyDescent="0.2"/>
    <row r="601" s="51" customFormat="1" x14ac:dyDescent="0.2"/>
    <row r="602" s="51" customFormat="1" x14ac:dyDescent="0.2"/>
    <row r="603" s="51" customFormat="1" x14ac:dyDescent="0.2"/>
    <row r="604" s="51" customFormat="1" x14ac:dyDescent="0.2"/>
    <row r="605" s="51" customFormat="1" x14ac:dyDescent="0.2"/>
  </sheetData>
  <sheetProtection algorithmName="SHA-512" hashValue="9wIyapofAqm/fcUQdgd6ud0Cdb2fhcNAogOw9x/7RCMbi7Gck3LHHf7ZrQg23QMkFeWbPtH5EFKuwrp7AQKgOQ==" saltValue="3T9Rv42kGVOorveRRASOlQ==" spinCount="100000" sheet="1" objects="1" scenarios="1"/>
  <mergeCells count="9">
    <mergeCell ref="H27:I27"/>
    <mergeCell ref="H28:I28"/>
    <mergeCell ref="H29:I29"/>
    <mergeCell ref="H30:I30"/>
    <mergeCell ref="B10:C10"/>
    <mergeCell ref="H23:I23"/>
    <mergeCell ref="H24:I24"/>
    <mergeCell ref="H25:I25"/>
    <mergeCell ref="H26:I26"/>
  </mergeCells>
  <phoneticPr fontId="10" type="noConversion"/>
  <pageMargins left="0.31496062992125984" right="0.11811023622047245" top="0.78740157480314965" bottom="0.3937007874015748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30" r:id="rId4" name="Option Button 6">
              <controlPr defaultSize="0" autoFill="0" autoLine="0" autoPict="0">
                <anchor moveWithCells="1">
                  <from>
                    <xdr:col>3</xdr:col>
                    <xdr:colOff>142875</xdr:colOff>
                    <xdr:row>25</xdr:row>
                    <xdr:rowOff>333375</xdr:rowOff>
                  </from>
                  <to>
                    <xdr:col>3</xdr:col>
                    <xdr:colOff>333375</xdr:colOff>
                    <xdr:row>25</xdr:row>
                    <xdr:rowOff>504825</xdr:rowOff>
                  </to>
                </anchor>
              </controlPr>
            </control>
          </mc:Choice>
        </mc:AlternateContent>
        <mc:AlternateContent xmlns:mc="http://schemas.openxmlformats.org/markup-compatibility/2006">
          <mc:Choice Requires="x14">
            <control shapeId="26631" r:id="rId5" name="Option Button 7">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26632" r:id="rId6" name="Option Button 8">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26634" r:id="rId7" name="Option Button 10">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26635" r:id="rId8" name="Option Button 11">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26642" r:id="rId9" name="Group Box 18">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6643" r:id="rId10" name="Group Box 19">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6644" r:id="rId11" name="Option Button 20">
              <controlPr defaultSize="0" autoFill="0" autoLine="0" autoPict="0">
                <anchor moveWithCells="1">
                  <from>
                    <xdr:col>4</xdr:col>
                    <xdr:colOff>142875</xdr:colOff>
                    <xdr:row>25</xdr:row>
                    <xdr:rowOff>333375</xdr:rowOff>
                  </from>
                  <to>
                    <xdr:col>4</xdr:col>
                    <xdr:colOff>333375</xdr:colOff>
                    <xdr:row>25</xdr:row>
                    <xdr:rowOff>504825</xdr:rowOff>
                  </to>
                </anchor>
              </controlPr>
            </control>
          </mc:Choice>
        </mc:AlternateContent>
        <mc:AlternateContent xmlns:mc="http://schemas.openxmlformats.org/markup-compatibility/2006">
          <mc:Choice Requires="x14">
            <control shapeId="26646" r:id="rId12" name="Option Button 22">
              <controlPr defaultSize="0" autoFill="0" autoLine="0" autoPict="0">
                <anchor moveWithCells="1">
                  <from>
                    <xdr:col>5</xdr:col>
                    <xdr:colOff>142875</xdr:colOff>
                    <xdr:row>25</xdr:row>
                    <xdr:rowOff>333375</xdr:rowOff>
                  </from>
                  <to>
                    <xdr:col>5</xdr:col>
                    <xdr:colOff>333375</xdr:colOff>
                    <xdr:row>25</xdr:row>
                    <xdr:rowOff>504825</xdr:rowOff>
                  </to>
                </anchor>
              </controlPr>
            </control>
          </mc:Choice>
        </mc:AlternateContent>
        <mc:AlternateContent xmlns:mc="http://schemas.openxmlformats.org/markup-compatibility/2006">
          <mc:Choice Requires="x14">
            <control shapeId="26647" r:id="rId13" name="Option Button 23">
              <controlPr defaultSize="0" autoFill="0" autoLine="0" autoPict="0">
                <anchor moveWithCells="1">
                  <from>
                    <xdr:col>6</xdr:col>
                    <xdr:colOff>142875</xdr:colOff>
                    <xdr:row>25</xdr:row>
                    <xdr:rowOff>333375</xdr:rowOff>
                  </from>
                  <to>
                    <xdr:col>6</xdr:col>
                    <xdr:colOff>333375</xdr:colOff>
                    <xdr:row>25</xdr:row>
                    <xdr:rowOff>504825</xdr:rowOff>
                  </to>
                </anchor>
              </controlPr>
            </control>
          </mc:Choice>
        </mc:AlternateContent>
        <mc:AlternateContent xmlns:mc="http://schemas.openxmlformats.org/markup-compatibility/2006">
          <mc:Choice Requires="x14">
            <control shapeId="26649" r:id="rId14" name="Group Box 25">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6650" r:id="rId15" name="Option Button 26">
              <controlPr defaultSize="0" autoFill="0" autoLine="0" autoPict="0">
                <anchor moveWithCells="1">
                  <from>
                    <xdr:col>3</xdr:col>
                    <xdr:colOff>142875</xdr:colOff>
                    <xdr:row>27</xdr:row>
                    <xdr:rowOff>333375</xdr:rowOff>
                  </from>
                  <to>
                    <xdr:col>3</xdr:col>
                    <xdr:colOff>333375</xdr:colOff>
                    <xdr:row>27</xdr:row>
                    <xdr:rowOff>504825</xdr:rowOff>
                  </to>
                </anchor>
              </controlPr>
            </control>
          </mc:Choice>
        </mc:AlternateContent>
        <mc:AlternateContent xmlns:mc="http://schemas.openxmlformats.org/markup-compatibility/2006">
          <mc:Choice Requires="x14">
            <control shapeId="26651" r:id="rId16" name="Option Button 27">
              <controlPr defaultSize="0" autoFill="0" autoLine="0" autoPict="0">
                <anchor moveWithCells="1">
                  <from>
                    <xdr:col>4</xdr:col>
                    <xdr:colOff>142875</xdr:colOff>
                    <xdr:row>27</xdr:row>
                    <xdr:rowOff>333375</xdr:rowOff>
                  </from>
                  <to>
                    <xdr:col>4</xdr:col>
                    <xdr:colOff>333375</xdr:colOff>
                    <xdr:row>27</xdr:row>
                    <xdr:rowOff>504825</xdr:rowOff>
                  </to>
                </anchor>
              </controlPr>
            </control>
          </mc:Choice>
        </mc:AlternateContent>
        <mc:AlternateContent xmlns:mc="http://schemas.openxmlformats.org/markup-compatibility/2006">
          <mc:Choice Requires="x14">
            <control shapeId="26653" r:id="rId17" name="Option Button 29">
              <controlPr defaultSize="0" autoFill="0" autoLine="0" autoPict="0">
                <anchor moveWithCells="1">
                  <from>
                    <xdr:col>5</xdr:col>
                    <xdr:colOff>142875</xdr:colOff>
                    <xdr:row>27</xdr:row>
                    <xdr:rowOff>333375</xdr:rowOff>
                  </from>
                  <to>
                    <xdr:col>5</xdr:col>
                    <xdr:colOff>333375</xdr:colOff>
                    <xdr:row>27</xdr:row>
                    <xdr:rowOff>504825</xdr:rowOff>
                  </to>
                </anchor>
              </controlPr>
            </control>
          </mc:Choice>
        </mc:AlternateContent>
        <mc:AlternateContent xmlns:mc="http://schemas.openxmlformats.org/markup-compatibility/2006">
          <mc:Choice Requires="x14">
            <control shapeId="26654" r:id="rId18" name="Option Button 30">
              <controlPr defaultSize="0" autoFill="0" autoLine="0" autoPict="0">
                <anchor moveWithCells="1">
                  <from>
                    <xdr:col>6</xdr:col>
                    <xdr:colOff>142875</xdr:colOff>
                    <xdr:row>27</xdr:row>
                    <xdr:rowOff>333375</xdr:rowOff>
                  </from>
                  <to>
                    <xdr:col>6</xdr:col>
                    <xdr:colOff>333375</xdr:colOff>
                    <xdr:row>27</xdr:row>
                    <xdr:rowOff>504825</xdr:rowOff>
                  </to>
                </anchor>
              </controlPr>
            </control>
          </mc:Choice>
        </mc:AlternateContent>
        <mc:AlternateContent xmlns:mc="http://schemas.openxmlformats.org/markup-compatibility/2006">
          <mc:Choice Requires="x14">
            <control shapeId="26661" r:id="rId19" name="Option Button 37">
              <controlPr defaultSize="0" autoFill="0" autoLine="0" autoPict="0">
                <anchor moveWithCells="1">
                  <from>
                    <xdr:col>3</xdr:col>
                    <xdr:colOff>142875</xdr:colOff>
                    <xdr:row>24</xdr:row>
                    <xdr:rowOff>352425</xdr:rowOff>
                  </from>
                  <to>
                    <xdr:col>3</xdr:col>
                    <xdr:colOff>333375</xdr:colOff>
                    <xdr:row>24</xdr:row>
                    <xdr:rowOff>533400</xdr:rowOff>
                  </to>
                </anchor>
              </controlPr>
            </control>
          </mc:Choice>
        </mc:AlternateContent>
        <mc:AlternateContent xmlns:mc="http://schemas.openxmlformats.org/markup-compatibility/2006">
          <mc:Choice Requires="x14">
            <control shapeId="26662" r:id="rId20" name="Option Button 38">
              <controlPr defaultSize="0" autoFill="0" autoLine="0" autoPict="0">
                <anchor moveWithCells="1">
                  <from>
                    <xdr:col>4</xdr:col>
                    <xdr:colOff>142875</xdr:colOff>
                    <xdr:row>24</xdr:row>
                    <xdr:rowOff>352425</xdr:rowOff>
                  </from>
                  <to>
                    <xdr:col>4</xdr:col>
                    <xdr:colOff>333375</xdr:colOff>
                    <xdr:row>24</xdr:row>
                    <xdr:rowOff>533400</xdr:rowOff>
                  </to>
                </anchor>
              </controlPr>
            </control>
          </mc:Choice>
        </mc:AlternateContent>
        <mc:AlternateContent xmlns:mc="http://schemas.openxmlformats.org/markup-compatibility/2006">
          <mc:Choice Requires="x14">
            <control shapeId="26664" r:id="rId21" name="Option Button 40">
              <controlPr defaultSize="0" autoFill="0" autoLine="0" autoPict="0">
                <anchor moveWithCells="1">
                  <from>
                    <xdr:col>5</xdr:col>
                    <xdr:colOff>142875</xdr:colOff>
                    <xdr:row>24</xdr:row>
                    <xdr:rowOff>352425</xdr:rowOff>
                  </from>
                  <to>
                    <xdr:col>5</xdr:col>
                    <xdr:colOff>333375</xdr:colOff>
                    <xdr:row>24</xdr:row>
                    <xdr:rowOff>533400</xdr:rowOff>
                  </to>
                </anchor>
              </controlPr>
            </control>
          </mc:Choice>
        </mc:AlternateContent>
        <mc:AlternateContent xmlns:mc="http://schemas.openxmlformats.org/markup-compatibility/2006">
          <mc:Choice Requires="x14">
            <control shapeId="26665" r:id="rId22" name="Option Button 41">
              <controlPr defaultSize="0" autoFill="0" autoLine="0" autoPict="0">
                <anchor moveWithCells="1">
                  <from>
                    <xdr:col>6</xdr:col>
                    <xdr:colOff>142875</xdr:colOff>
                    <xdr:row>24</xdr:row>
                    <xdr:rowOff>352425</xdr:rowOff>
                  </from>
                  <to>
                    <xdr:col>6</xdr:col>
                    <xdr:colOff>333375</xdr:colOff>
                    <xdr:row>24</xdr:row>
                    <xdr:rowOff>533400</xdr:rowOff>
                  </to>
                </anchor>
              </controlPr>
            </control>
          </mc:Choice>
        </mc:AlternateContent>
        <mc:AlternateContent xmlns:mc="http://schemas.openxmlformats.org/markup-compatibility/2006">
          <mc:Choice Requires="x14">
            <control shapeId="26671" r:id="rId23" name="Option Button 47">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26672" r:id="rId24" name="Option Button 48">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26674" r:id="rId25" name="Option Button 50">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26675" r:id="rId26" name="Option Button 51">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26688" r:id="rId27" name="Group Box 64">
              <controlPr defaultSize="0" autoFill="0" autoPict="0">
                <anchor moveWithCells="1">
                  <from>
                    <xdr:col>3</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6690" r:id="rId28" name="Group Box 66">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6695" r:id="rId29" name="Group Box 71">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6696" r:id="rId30" name="Option Button 72">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26697" r:id="rId31" name="Option Button 73">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26699" r:id="rId32" name="Option Button 75">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26700" r:id="rId33" name="Option Button 76">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26709" r:id="rId34" name="Group Box 85">
              <controlPr defaultSize="0" autoFill="0" autoPict="0">
                <anchor moveWithCells="1">
                  <from>
                    <xdr:col>3</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6710" r:id="rId35" name="Option Button 86">
              <controlPr defaultSize="0" autoFill="0" autoLine="0" autoPict="0">
                <anchor moveWithCells="1">
                  <from>
                    <xdr:col>3</xdr:col>
                    <xdr:colOff>142875</xdr:colOff>
                    <xdr:row>29</xdr:row>
                    <xdr:rowOff>333375</xdr:rowOff>
                  </from>
                  <to>
                    <xdr:col>3</xdr:col>
                    <xdr:colOff>333375</xdr:colOff>
                    <xdr:row>29</xdr:row>
                    <xdr:rowOff>504825</xdr:rowOff>
                  </to>
                </anchor>
              </controlPr>
            </control>
          </mc:Choice>
        </mc:AlternateContent>
        <mc:AlternateContent xmlns:mc="http://schemas.openxmlformats.org/markup-compatibility/2006">
          <mc:Choice Requires="x14">
            <control shapeId="26711" r:id="rId36" name="Option Button 87">
              <controlPr defaultSize="0" autoFill="0" autoLine="0" autoPict="0">
                <anchor moveWithCells="1">
                  <from>
                    <xdr:col>4</xdr:col>
                    <xdr:colOff>142875</xdr:colOff>
                    <xdr:row>29</xdr:row>
                    <xdr:rowOff>333375</xdr:rowOff>
                  </from>
                  <to>
                    <xdr:col>4</xdr:col>
                    <xdr:colOff>333375</xdr:colOff>
                    <xdr:row>29</xdr:row>
                    <xdr:rowOff>504825</xdr:rowOff>
                  </to>
                </anchor>
              </controlPr>
            </control>
          </mc:Choice>
        </mc:AlternateContent>
        <mc:AlternateContent xmlns:mc="http://schemas.openxmlformats.org/markup-compatibility/2006">
          <mc:Choice Requires="x14">
            <control shapeId="26713" r:id="rId37" name="Option Button 89">
              <controlPr defaultSize="0" autoFill="0" autoLine="0" autoPict="0">
                <anchor moveWithCells="1">
                  <from>
                    <xdr:col>5</xdr:col>
                    <xdr:colOff>142875</xdr:colOff>
                    <xdr:row>29</xdr:row>
                    <xdr:rowOff>333375</xdr:rowOff>
                  </from>
                  <to>
                    <xdr:col>5</xdr:col>
                    <xdr:colOff>333375</xdr:colOff>
                    <xdr:row>29</xdr:row>
                    <xdr:rowOff>504825</xdr:rowOff>
                  </to>
                </anchor>
              </controlPr>
            </control>
          </mc:Choice>
        </mc:AlternateContent>
        <mc:AlternateContent xmlns:mc="http://schemas.openxmlformats.org/markup-compatibility/2006">
          <mc:Choice Requires="x14">
            <control shapeId="26714" r:id="rId38" name="Option Button 90">
              <controlPr defaultSize="0" autoFill="0" autoLine="0" autoPict="0">
                <anchor moveWithCells="1">
                  <from>
                    <xdr:col>6</xdr:col>
                    <xdr:colOff>142875</xdr:colOff>
                    <xdr:row>29</xdr:row>
                    <xdr:rowOff>333375</xdr:rowOff>
                  </from>
                  <to>
                    <xdr:col>6</xdr:col>
                    <xdr:colOff>333375</xdr:colOff>
                    <xdr:row>29</xdr:row>
                    <xdr:rowOff>504825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CA281"/>
  <sheetViews>
    <sheetView zoomScale="60" zoomScaleNormal="60" workbookViewId="0">
      <selection activeCell="Q4" sqref="Q4"/>
    </sheetView>
  </sheetViews>
  <sheetFormatPr baseColWidth="10" defaultColWidth="11.42578125" defaultRowHeight="14.25" x14ac:dyDescent="0.2"/>
  <cols>
    <col min="1" max="1" width="7.42578125" style="193" customWidth="1"/>
    <col min="2" max="2" width="5.5703125" style="193" customWidth="1"/>
    <col min="3" max="3" width="11.42578125" style="193"/>
    <col min="4" max="4" width="11.42578125" style="193" customWidth="1"/>
    <col min="5" max="15" width="11.42578125" style="193"/>
    <col min="16" max="16" width="11.42578125" style="194"/>
    <col min="17" max="24" width="11.42578125" style="193"/>
    <col min="25" max="26" width="11.42578125" style="232"/>
    <col min="27" max="27" width="27.28515625" style="232" customWidth="1"/>
    <col min="28" max="49" width="11.42578125" style="232"/>
    <col min="50" max="79" width="11.42578125" style="51"/>
    <col min="80" max="16384" width="11.42578125" style="193"/>
  </cols>
  <sheetData>
    <row r="1" spans="1:79" s="52" customFormat="1" ht="81.75" customHeight="1" x14ac:dyDescent="0.2">
      <c r="P1" s="60"/>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row>
    <row r="2" spans="1:79" s="52" customFormat="1" ht="28.5" customHeight="1" x14ac:dyDescent="0.2">
      <c r="A2" s="190" t="s">
        <v>244</v>
      </c>
      <c r="B2" s="190"/>
      <c r="D2" s="305" t="str">
        <f>Start!B12</f>
        <v>Musterfirma</v>
      </c>
      <c r="E2" s="305"/>
      <c r="F2" s="305"/>
      <c r="G2" s="305"/>
      <c r="H2" s="305"/>
      <c r="I2" s="305"/>
      <c r="J2" s="305"/>
      <c r="P2" s="60"/>
      <c r="Y2" s="232"/>
      <c r="Z2" s="232"/>
      <c r="AA2" s="222"/>
      <c r="AB2" s="222"/>
      <c r="AC2" s="222"/>
      <c r="AD2" s="222"/>
      <c r="AE2" s="222"/>
      <c r="AF2" s="232"/>
      <c r="AG2" s="232"/>
      <c r="AH2" s="232"/>
      <c r="AI2" s="232"/>
      <c r="AJ2" s="232"/>
      <c r="AK2" s="232"/>
      <c r="AL2" s="232"/>
      <c r="AM2" s="232"/>
      <c r="AN2" s="232"/>
      <c r="AO2" s="232"/>
      <c r="AP2" s="232"/>
      <c r="AQ2" s="232"/>
      <c r="AR2" s="232"/>
      <c r="AS2" s="232"/>
      <c r="AT2" s="232"/>
      <c r="AU2" s="232"/>
      <c r="AV2" s="232"/>
      <c r="AW2" s="232"/>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row>
    <row r="3" spans="1:79" s="52" customFormat="1" x14ac:dyDescent="0.2">
      <c r="P3" s="60"/>
      <c r="Y3" s="232"/>
      <c r="Z3" s="222"/>
      <c r="AA3" s="222"/>
      <c r="AB3" s="222"/>
      <c r="AC3" s="222"/>
      <c r="AD3" s="222"/>
      <c r="AE3" s="222"/>
      <c r="AF3" s="232"/>
      <c r="AG3" s="232"/>
      <c r="AH3" s="232"/>
      <c r="AI3" s="232"/>
      <c r="AJ3" s="232"/>
      <c r="AK3" s="232"/>
      <c r="AL3" s="232"/>
      <c r="AM3" s="232"/>
      <c r="AN3" s="232"/>
      <c r="AO3" s="232"/>
      <c r="AP3" s="232"/>
      <c r="AQ3" s="232"/>
      <c r="AR3" s="232"/>
      <c r="AS3" s="232"/>
      <c r="AT3" s="232"/>
      <c r="AU3" s="232"/>
      <c r="AV3" s="232"/>
      <c r="AW3" s="232"/>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row>
    <row r="4" spans="1:79" s="50" customFormat="1" ht="23.25" x14ac:dyDescent="0.35">
      <c r="D4" s="191" t="s">
        <v>245</v>
      </c>
      <c r="E4" s="191"/>
      <c r="P4" s="55"/>
      <c r="Q4" s="238">
        <f>IF(AND('Sätze Datenbank'!D22=0,'Sätze Datenbank'!D23=0,'Sätze Datenbank'!D24=0,'Sätze Datenbank'!D25=0,'Sätze Datenbank'!D26=0,'Sätze Datenbank'!D27=0,'Sätze Datenbank'!D28=0,'Sätze Datenbank'!D29=0,'Sätze Datenbank'!D30=0,'Sätze Datenbank'!D31=0,'Sätze Datenbank'!D32=0),(Ergebnisse!AC5+Ergebnisse!AC6)/(Ergebnisse!AC11-11),(Ergebnisse!AC5+Ergebnisse!AC6)/Ergebnisse!AC11)</f>
        <v>3.7037037037037035E-2</v>
      </c>
      <c r="Y4" s="232"/>
      <c r="Z4" s="222"/>
      <c r="AA4" s="246" t="s">
        <v>83</v>
      </c>
      <c r="AB4" s="222"/>
      <c r="AC4" s="247" t="s">
        <v>84</v>
      </c>
      <c r="AD4" s="222"/>
      <c r="AE4" s="222"/>
      <c r="AF4" s="232"/>
      <c r="AG4" s="232"/>
      <c r="AH4" s="232"/>
      <c r="AI4" s="232"/>
      <c r="AJ4" s="232"/>
      <c r="AK4" s="232"/>
      <c r="AL4" s="232"/>
      <c r="AM4" s="232"/>
      <c r="AN4" s="232"/>
      <c r="AO4" s="232"/>
      <c r="AP4" s="232"/>
      <c r="AQ4" s="232"/>
      <c r="AR4" s="232"/>
      <c r="AS4" s="232"/>
      <c r="AT4" s="232"/>
      <c r="AU4" s="232"/>
      <c r="AV4" s="232"/>
      <c r="AW4" s="232"/>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row>
    <row r="5" spans="1:79" s="50" customFormat="1" x14ac:dyDescent="0.2">
      <c r="P5" s="55"/>
      <c r="Y5" s="232"/>
      <c r="Z5" s="222"/>
      <c r="AA5" s="248" t="s">
        <v>85</v>
      </c>
      <c r="AB5" s="222"/>
      <c r="AC5" s="249">
        <f>Management!I19+Personalmanagement!I19+' Mobilität'!I19+Beschaffung!I19+' Ressourcenmanagement'!I19+Abfallmanagement!I19+' Kommunikation'!I19</f>
        <v>1</v>
      </c>
      <c r="AD5" s="222"/>
      <c r="AE5" s="222"/>
      <c r="AF5" s="232"/>
      <c r="AG5" s="232"/>
      <c r="AH5" s="232"/>
      <c r="AI5" s="232"/>
      <c r="AJ5" s="232"/>
      <c r="AK5" s="232"/>
      <c r="AL5" s="232"/>
      <c r="AM5" s="232"/>
      <c r="AN5" s="232"/>
      <c r="AO5" s="232"/>
      <c r="AP5" s="232"/>
      <c r="AQ5" s="232"/>
      <c r="AR5" s="232"/>
      <c r="AS5" s="232"/>
      <c r="AT5" s="232"/>
      <c r="AU5" s="232"/>
      <c r="AV5" s="232"/>
      <c r="AW5" s="232"/>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row>
    <row r="6" spans="1:79" s="50" customFormat="1" x14ac:dyDescent="0.2">
      <c r="P6" s="55"/>
      <c r="Y6" s="232"/>
      <c r="Z6" s="222"/>
      <c r="AA6" s="248" t="s">
        <v>246</v>
      </c>
      <c r="AB6" s="222"/>
      <c r="AC6" s="249">
        <f>Management!I20+Personalmanagement!I20+' Mobilität'!I20+Beschaffung!I20+' Ressourcenmanagement'!I20+Abfallmanagement!I20+' Kommunikation'!I20</f>
        <v>1</v>
      </c>
      <c r="AD6" s="222"/>
      <c r="AE6" s="222"/>
      <c r="AF6" s="232"/>
      <c r="AG6" s="232"/>
      <c r="AH6" s="232"/>
      <c r="AI6" s="232"/>
      <c r="AJ6" s="232"/>
      <c r="AK6" s="232"/>
      <c r="AL6" s="232"/>
      <c r="AM6" s="232"/>
      <c r="AN6" s="232"/>
      <c r="AO6" s="232"/>
      <c r="AP6" s="232"/>
      <c r="AQ6" s="232"/>
      <c r="AR6" s="232"/>
      <c r="AS6" s="232"/>
      <c r="AT6" s="232"/>
      <c r="AU6" s="232"/>
      <c r="AV6" s="232"/>
      <c r="AW6" s="232"/>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row>
    <row r="7" spans="1:79" s="50" customFormat="1" x14ac:dyDescent="0.2">
      <c r="P7" s="55"/>
      <c r="Y7" s="232"/>
      <c r="Z7" s="222"/>
      <c r="AA7" s="222" t="s">
        <v>87</v>
      </c>
      <c r="AB7" s="222"/>
      <c r="AC7" s="249">
        <f>Management!I21+Personalmanagement!I21+' Mobilität'!I21+Beschaffung!I21+' Ressourcenmanagement'!I21+Abfallmanagement!I21+' Kommunikation'!I21</f>
        <v>2</v>
      </c>
      <c r="AD7" s="222"/>
      <c r="AE7" s="222"/>
      <c r="AF7" s="232"/>
      <c r="AG7" s="232"/>
      <c r="AH7" s="232"/>
      <c r="AI7" s="232"/>
      <c r="AJ7" s="232"/>
      <c r="AK7" s="232"/>
      <c r="AL7" s="232"/>
      <c r="AM7" s="232"/>
      <c r="AN7" s="232"/>
      <c r="AO7" s="232"/>
      <c r="AP7" s="232"/>
      <c r="AQ7" s="232"/>
      <c r="AR7" s="232"/>
      <c r="AS7" s="232"/>
      <c r="AT7" s="232"/>
      <c r="AU7" s="232"/>
      <c r="AV7" s="232"/>
      <c r="AW7" s="232"/>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row>
    <row r="8" spans="1:79" s="50" customFormat="1" x14ac:dyDescent="0.2">
      <c r="P8" s="55"/>
      <c r="Y8" s="232"/>
      <c r="Z8" s="222"/>
      <c r="AA8" s="222" t="s">
        <v>88</v>
      </c>
      <c r="AB8" s="222"/>
      <c r="AC8" s="249">
        <f>Management!I22+Personalmanagement!I22+' Mobilität'!I22+Beschaffung!I22+' Ressourcenmanagement'!I22+Abfallmanagement!I22+' Kommunikation'!I22</f>
        <v>1</v>
      </c>
      <c r="AD8" s="222"/>
      <c r="AE8" s="222"/>
      <c r="AF8" s="232"/>
      <c r="AG8" s="232"/>
      <c r="AH8" s="232"/>
      <c r="AI8" s="232"/>
      <c r="AJ8" s="232"/>
      <c r="AK8" s="232"/>
      <c r="AL8" s="232"/>
      <c r="AM8" s="232"/>
      <c r="AN8" s="232"/>
      <c r="AO8" s="232"/>
      <c r="AP8" s="232"/>
      <c r="AQ8" s="232"/>
      <c r="AR8" s="232"/>
      <c r="AS8" s="232"/>
      <c r="AT8" s="232"/>
      <c r="AU8" s="232"/>
      <c r="AV8" s="232"/>
      <c r="AW8" s="232"/>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row>
    <row r="9" spans="1:79" s="50" customFormat="1" x14ac:dyDescent="0.2">
      <c r="P9" s="55"/>
      <c r="Q9" s="192"/>
      <c r="Y9" s="232"/>
      <c r="Z9" s="222"/>
      <c r="AA9" s="306" t="s">
        <v>247</v>
      </c>
      <c r="AB9" s="306"/>
      <c r="AC9" s="250">
        <f>SUM('Sätze Datenbank'!F6:F84)</f>
        <v>66</v>
      </c>
      <c r="AD9" s="222"/>
      <c r="AE9" s="222"/>
      <c r="AF9" s="232"/>
      <c r="AG9" s="232"/>
      <c r="AH9" s="232"/>
      <c r="AI9" s="232"/>
      <c r="AJ9" s="232"/>
      <c r="AK9" s="232"/>
      <c r="AL9" s="232"/>
      <c r="AM9" s="232"/>
      <c r="AN9" s="232"/>
      <c r="AO9" s="232"/>
      <c r="AP9" s="232"/>
      <c r="AQ9" s="232"/>
      <c r="AR9" s="232"/>
      <c r="AS9" s="232"/>
      <c r="AT9" s="232"/>
      <c r="AU9" s="232"/>
      <c r="AV9" s="232"/>
      <c r="AW9" s="232"/>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row>
    <row r="10" spans="1:79" s="50" customFormat="1" x14ac:dyDescent="0.2">
      <c r="P10" s="55"/>
      <c r="Q10" s="192"/>
      <c r="Y10" s="232"/>
      <c r="Z10" s="222"/>
      <c r="AA10" s="222"/>
      <c r="AB10" s="222"/>
      <c r="AC10" s="249">
        <f>AC6+AC5</f>
        <v>2</v>
      </c>
      <c r="AD10" s="222"/>
      <c r="AE10" s="222"/>
      <c r="AF10" s="232"/>
      <c r="AG10" s="232"/>
      <c r="AH10" s="232"/>
      <c r="AI10" s="232"/>
      <c r="AJ10" s="232"/>
      <c r="AK10" s="232"/>
      <c r="AL10" s="232"/>
      <c r="AM10" s="232"/>
      <c r="AN10" s="232"/>
      <c r="AO10" s="232"/>
      <c r="AP10" s="232"/>
      <c r="AQ10" s="232"/>
      <c r="AR10" s="232"/>
      <c r="AS10" s="232"/>
      <c r="AT10" s="232"/>
      <c r="AU10" s="232"/>
      <c r="AV10" s="232"/>
      <c r="AW10" s="232"/>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row>
    <row r="11" spans="1:79" s="50" customFormat="1" x14ac:dyDescent="0.2">
      <c r="P11" s="55"/>
      <c r="Y11" s="232"/>
      <c r="Z11" s="222"/>
      <c r="AA11" s="222" t="s">
        <v>248</v>
      </c>
      <c r="AB11" s="222"/>
      <c r="AC11" s="251">
        <f>AC9-AC8</f>
        <v>65</v>
      </c>
      <c r="AD11" s="222"/>
      <c r="AE11" s="222"/>
      <c r="AF11" s="232"/>
      <c r="AG11" s="232"/>
      <c r="AH11" s="232"/>
      <c r="AI11" s="232"/>
      <c r="AJ11" s="232"/>
      <c r="AK11" s="232"/>
      <c r="AL11" s="232"/>
      <c r="AM11" s="232"/>
      <c r="AN11" s="232"/>
      <c r="AO11" s="232"/>
      <c r="AP11" s="232"/>
      <c r="AQ11" s="232"/>
      <c r="AR11" s="232"/>
      <c r="AS11" s="232"/>
      <c r="AT11" s="232"/>
      <c r="AU11" s="232"/>
      <c r="AV11" s="232"/>
      <c r="AW11" s="232"/>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row>
    <row r="12" spans="1:79" s="50" customFormat="1" x14ac:dyDescent="0.2">
      <c r="P12" s="55"/>
      <c r="Y12" s="232"/>
      <c r="Z12" s="222"/>
      <c r="AA12" s="222"/>
      <c r="AB12" s="222"/>
      <c r="AC12" s="222"/>
      <c r="AD12" s="222"/>
      <c r="AE12" s="222"/>
      <c r="AF12" s="232"/>
      <c r="AG12" s="232"/>
      <c r="AH12" s="232"/>
      <c r="AI12" s="232"/>
      <c r="AJ12" s="232"/>
      <c r="AK12" s="232"/>
      <c r="AL12" s="232"/>
      <c r="AM12" s="232"/>
      <c r="AN12" s="232"/>
      <c r="AO12" s="232"/>
      <c r="AP12" s="232"/>
      <c r="AQ12" s="232"/>
      <c r="AR12" s="232"/>
      <c r="AS12" s="232"/>
      <c r="AT12" s="232"/>
      <c r="AU12" s="232"/>
      <c r="AV12" s="232"/>
      <c r="AW12" s="232"/>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row>
    <row r="13" spans="1:79" s="52" customFormat="1" x14ac:dyDescent="0.2">
      <c r="P13" s="60"/>
      <c r="Y13" s="232"/>
      <c r="Z13" s="222"/>
      <c r="AA13" s="222"/>
      <c r="AB13" s="222"/>
      <c r="AC13" s="222"/>
      <c r="AD13" s="222"/>
      <c r="AE13" s="222"/>
      <c r="AF13" s="232"/>
      <c r="AG13" s="232"/>
      <c r="AH13" s="232"/>
      <c r="AI13" s="232"/>
      <c r="AJ13" s="232"/>
      <c r="AK13" s="232"/>
      <c r="AL13" s="232"/>
      <c r="AM13" s="232"/>
      <c r="AN13" s="232"/>
      <c r="AO13" s="232"/>
      <c r="AP13" s="232"/>
      <c r="AQ13" s="232"/>
      <c r="AR13" s="232"/>
      <c r="AS13" s="232"/>
      <c r="AT13" s="232"/>
      <c r="AU13" s="232"/>
      <c r="AV13" s="232"/>
      <c r="AW13" s="232"/>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row>
    <row r="14" spans="1:79" s="50" customFormat="1" x14ac:dyDescent="0.2">
      <c r="P14" s="55"/>
      <c r="Y14" s="232"/>
      <c r="Z14" s="232"/>
      <c r="AA14" s="222"/>
      <c r="AB14" s="222"/>
      <c r="AC14" s="222"/>
      <c r="AD14" s="222"/>
      <c r="AE14" s="222"/>
      <c r="AF14" s="232"/>
      <c r="AG14" s="232"/>
      <c r="AH14" s="232"/>
      <c r="AI14" s="232"/>
      <c r="AJ14" s="232"/>
      <c r="AK14" s="232"/>
      <c r="AL14" s="232"/>
      <c r="AM14" s="232"/>
      <c r="AN14" s="232"/>
      <c r="AO14" s="232"/>
      <c r="AP14" s="232"/>
      <c r="AQ14" s="232"/>
      <c r="AR14" s="232"/>
      <c r="AS14" s="232"/>
      <c r="AT14" s="232"/>
      <c r="AU14" s="232"/>
      <c r="AV14" s="232"/>
      <c r="AW14" s="232"/>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row>
    <row r="15" spans="1:79" s="50" customFormat="1" x14ac:dyDescent="0.2">
      <c r="P15" s="55"/>
      <c r="Y15" s="232"/>
      <c r="Z15" s="232"/>
      <c r="AA15" s="222"/>
      <c r="AB15" s="222"/>
      <c r="AC15" s="222"/>
      <c r="AD15" s="222"/>
      <c r="AE15" s="222"/>
      <c r="AF15" s="232"/>
      <c r="AG15" s="232"/>
      <c r="AH15" s="232"/>
      <c r="AI15" s="232"/>
      <c r="AJ15" s="232"/>
      <c r="AK15" s="232"/>
      <c r="AL15" s="232"/>
      <c r="AM15" s="232"/>
      <c r="AN15" s="232"/>
      <c r="AO15" s="232"/>
      <c r="AP15" s="232"/>
      <c r="AQ15" s="232"/>
      <c r="AR15" s="232"/>
      <c r="AS15" s="232"/>
      <c r="AT15" s="232"/>
      <c r="AU15" s="232"/>
      <c r="AV15" s="232"/>
      <c r="AW15" s="232"/>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row>
    <row r="16" spans="1:79" s="50" customFormat="1" x14ac:dyDescent="0.2">
      <c r="J16" s="50" t="s">
        <v>249</v>
      </c>
      <c r="P16" s="55"/>
      <c r="Y16" s="232"/>
      <c r="Z16" s="232"/>
      <c r="AA16" s="222"/>
      <c r="AB16" s="222"/>
      <c r="AC16" s="222"/>
      <c r="AD16" s="222"/>
      <c r="AE16" s="222"/>
      <c r="AF16" s="232"/>
      <c r="AG16" s="232"/>
      <c r="AH16" s="232"/>
      <c r="AI16" s="232"/>
      <c r="AJ16" s="232"/>
      <c r="AK16" s="232"/>
      <c r="AL16" s="232"/>
      <c r="AM16" s="232"/>
      <c r="AN16" s="232"/>
      <c r="AO16" s="232"/>
      <c r="AP16" s="232"/>
      <c r="AQ16" s="232"/>
      <c r="AR16" s="232"/>
      <c r="AS16" s="232"/>
      <c r="AT16" s="232"/>
      <c r="AU16" s="232"/>
      <c r="AV16" s="232"/>
      <c r="AW16" s="232"/>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row>
    <row r="17" spans="10:79" s="50" customFormat="1" ht="15" x14ac:dyDescent="0.25">
      <c r="P17" s="55"/>
      <c r="Q17" s="242"/>
      <c r="Y17" s="232"/>
      <c r="Z17" s="232"/>
      <c r="AA17" s="222"/>
      <c r="AB17" s="222"/>
      <c r="AC17" s="222"/>
      <c r="AD17" s="222"/>
      <c r="AE17" s="222"/>
      <c r="AF17" s="232"/>
      <c r="AG17" s="232"/>
      <c r="AH17" s="232"/>
      <c r="AI17" s="232"/>
      <c r="AJ17" s="232"/>
      <c r="AK17" s="232"/>
      <c r="AL17" s="232"/>
      <c r="AM17" s="232"/>
      <c r="AN17" s="232"/>
      <c r="AO17" s="232"/>
      <c r="AP17" s="232"/>
      <c r="AQ17" s="232"/>
      <c r="AR17" s="232"/>
      <c r="AS17" s="232"/>
      <c r="AT17" s="232"/>
      <c r="AU17" s="232"/>
      <c r="AV17" s="232"/>
      <c r="AW17" s="232"/>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row>
    <row r="18" spans="10:79" s="50" customFormat="1" ht="26.25" x14ac:dyDescent="0.4">
      <c r="N18" s="301" t="s">
        <v>250</v>
      </c>
      <c r="O18" s="301"/>
      <c r="P18" s="56">
        <f>SUM(Management!$J$24:$J$35)-Management!$I$22</f>
        <v>9</v>
      </c>
      <c r="Q18" s="243"/>
      <c r="Y18" s="232"/>
      <c r="Z18" s="237"/>
      <c r="AA18" s="252"/>
      <c r="AB18" s="253"/>
      <c r="AC18" s="222"/>
      <c r="AD18" s="222"/>
      <c r="AE18" s="222"/>
      <c r="AF18" s="232"/>
      <c r="AG18" s="232"/>
      <c r="AH18" s="232"/>
      <c r="AI18" s="232"/>
      <c r="AJ18" s="232"/>
      <c r="AK18" s="232"/>
      <c r="AL18" s="232"/>
      <c r="AM18" s="232"/>
      <c r="AN18" s="232"/>
      <c r="AO18" s="232"/>
      <c r="AP18" s="232"/>
      <c r="AQ18" s="232"/>
      <c r="AR18" s="232"/>
      <c r="AS18" s="232"/>
      <c r="AT18" s="232"/>
      <c r="AU18" s="232"/>
      <c r="AV18" s="232"/>
      <c r="AW18" s="232"/>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row>
    <row r="19" spans="10:79" s="50" customFormat="1" ht="18" customHeight="1" x14ac:dyDescent="0.25">
      <c r="J19" s="49">
        <f>P19/P18</f>
        <v>0.22222222222222221</v>
      </c>
      <c r="N19" s="302" t="s">
        <v>251</v>
      </c>
      <c r="O19" s="302"/>
      <c r="P19" s="57">
        <f>Management!$I$19+Management!$I$20</f>
        <v>2</v>
      </c>
      <c r="Q19" s="303"/>
      <c r="Y19" s="232"/>
      <c r="Z19" s="232"/>
      <c r="AA19" s="222"/>
      <c r="AB19" s="222"/>
      <c r="AC19" s="222"/>
      <c r="AD19" s="222"/>
      <c r="AE19" s="222"/>
      <c r="AF19" s="232"/>
      <c r="AG19" s="232"/>
      <c r="AH19" s="232"/>
      <c r="AI19" s="232"/>
      <c r="AJ19" s="232"/>
      <c r="AK19" s="232"/>
      <c r="AL19" s="232"/>
      <c r="AM19" s="232"/>
      <c r="AN19" s="232"/>
      <c r="AO19" s="232"/>
      <c r="AP19" s="232"/>
      <c r="AQ19" s="232"/>
      <c r="AR19" s="232"/>
      <c r="AS19" s="232"/>
      <c r="AT19" s="232"/>
      <c r="AU19" s="232"/>
      <c r="AV19" s="232"/>
      <c r="AW19" s="232"/>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row>
    <row r="20" spans="10:79" s="50" customFormat="1" x14ac:dyDescent="0.2">
      <c r="N20" s="304" t="s">
        <v>87</v>
      </c>
      <c r="O20" s="304"/>
      <c r="P20" s="58">
        <f>Management!$I$21</f>
        <v>2</v>
      </c>
      <c r="Q20" s="303"/>
      <c r="Y20" s="232"/>
      <c r="Z20" s="232"/>
      <c r="AA20" s="222">
        <f>IF(AND('Sätze Datenbank'!D22=0,'Sätze Datenbank'!D23=0,'Sätze Datenbank'!D24=0,'Sätze Datenbank'!D25=0,'Sätze Datenbank'!D26=0,'Sätze Datenbank'!D27=0,'Sätze Datenbank'!D28=0,'Sätze Datenbank'!D29=0,'Sätze Datenbank'!D30=0,'Sätze Datenbank'!D31=0,'Sätze Datenbank'!D32=0),(Ergebnisse!AC5+Ergebnisse!AC6)/(Ergebnisse!AC11-11),(Ergebnisse!AC5+Ergebnisse!AC6)/Ergebnisse!AC11)</f>
        <v>3.7037037037037035E-2</v>
      </c>
      <c r="AB20" s="222"/>
      <c r="AC20" s="222"/>
      <c r="AD20" s="222"/>
      <c r="AE20" s="222"/>
      <c r="AF20" s="232"/>
      <c r="AG20" s="232"/>
      <c r="AH20" s="232"/>
      <c r="AI20" s="232"/>
      <c r="AJ20" s="232"/>
      <c r="AK20" s="232"/>
      <c r="AL20" s="232"/>
      <c r="AM20" s="232"/>
      <c r="AN20" s="232"/>
      <c r="AO20" s="232"/>
      <c r="AP20" s="232"/>
      <c r="AQ20" s="232"/>
      <c r="AR20" s="232"/>
      <c r="AS20" s="232"/>
      <c r="AT20" s="232"/>
      <c r="AU20" s="232"/>
      <c r="AV20" s="232"/>
      <c r="AW20" s="232"/>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row>
    <row r="21" spans="10:79" s="50" customFormat="1" x14ac:dyDescent="0.2">
      <c r="P21" s="55"/>
      <c r="Y21" s="232"/>
      <c r="Z21" s="232"/>
      <c r="AA21" s="222"/>
      <c r="AB21" s="222"/>
      <c r="AC21" s="222"/>
      <c r="AD21" s="222"/>
      <c r="AE21" s="222"/>
      <c r="AF21" s="232"/>
      <c r="AG21" s="232"/>
      <c r="AH21" s="232"/>
      <c r="AI21" s="232"/>
      <c r="AJ21" s="232"/>
      <c r="AK21" s="232"/>
      <c r="AL21" s="232"/>
      <c r="AM21" s="232"/>
      <c r="AN21" s="232"/>
      <c r="AO21" s="232"/>
      <c r="AP21" s="232"/>
      <c r="AQ21" s="232"/>
      <c r="AR21" s="232"/>
      <c r="AS21" s="232"/>
      <c r="AT21" s="232"/>
      <c r="AU21" s="232"/>
      <c r="AV21" s="232"/>
      <c r="AW21" s="232"/>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row>
    <row r="22" spans="10:79" s="50" customFormat="1" x14ac:dyDescent="0.2">
      <c r="P22" s="55"/>
      <c r="Y22" s="232"/>
      <c r="Z22" s="232"/>
      <c r="AA22" s="222"/>
      <c r="AB22" s="222"/>
      <c r="AC22" s="222"/>
      <c r="AD22" s="222"/>
      <c r="AE22" s="222"/>
      <c r="AF22" s="232"/>
      <c r="AG22" s="232"/>
      <c r="AH22" s="232"/>
      <c r="AI22" s="232"/>
      <c r="AJ22" s="232"/>
      <c r="AK22" s="232"/>
      <c r="AL22" s="232"/>
      <c r="AM22" s="232"/>
      <c r="AN22" s="232"/>
      <c r="AO22" s="232"/>
      <c r="AP22" s="232"/>
      <c r="AQ22" s="232"/>
      <c r="AR22" s="232"/>
      <c r="AS22" s="232"/>
      <c r="AT22" s="232"/>
      <c r="AU22" s="232"/>
      <c r="AV22" s="232"/>
      <c r="AW22" s="232"/>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row>
    <row r="23" spans="10:79" s="51" customFormat="1" x14ac:dyDescent="0.2">
      <c r="P23" s="59"/>
      <c r="Y23" s="232"/>
      <c r="Z23" s="232"/>
      <c r="AA23" s="222"/>
      <c r="AB23" s="222"/>
      <c r="AC23" s="222"/>
      <c r="AD23" s="222"/>
      <c r="AE23" s="222"/>
      <c r="AF23" s="232"/>
      <c r="AG23" s="232"/>
      <c r="AH23" s="232"/>
      <c r="AI23" s="232"/>
      <c r="AJ23" s="232"/>
      <c r="AK23" s="232"/>
      <c r="AL23" s="232"/>
      <c r="AM23" s="232"/>
      <c r="AN23" s="232"/>
      <c r="AO23" s="232"/>
      <c r="AP23" s="232"/>
      <c r="AQ23" s="232"/>
      <c r="AR23" s="232"/>
      <c r="AS23" s="232"/>
      <c r="AT23" s="232"/>
      <c r="AU23" s="232"/>
      <c r="AV23" s="232"/>
      <c r="AW23" s="232"/>
    </row>
    <row r="24" spans="10:79" s="50" customFormat="1" x14ac:dyDescent="0.2">
      <c r="P24" s="55"/>
      <c r="Y24" s="232"/>
      <c r="Z24" s="232"/>
      <c r="AA24" s="222"/>
      <c r="AB24" s="222"/>
      <c r="AC24" s="222"/>
      <c r="AD24" s="222"/>
      <c r="AE24" s="222"/>
      <c r="AF24" s="232"/>
      <c r="AG24" s="232"/>
      <c r="AH24" s="232"/>
      <c r="AI24" s="232"/>
      <c r="AJ24" s="232"/>
      <c r="AK24" s="232"/>
      <c r="AL24" s="232"/>
      <c r="AM24" s="232"/>
      <c r="AN24" s="232"/>
      <c r="AO24" s="232"/>
      <c r="AP24" s="232"/>
      <c r="AQ24" s="232"/>
      <c r="AR24" s="232"/>
      <c r="AS24" s="232"/>
      <c r="AT24" s="232"/>
      <c r="AU24" s="232"/>
      <c r="AV24" s="232"/>
      <c r="AW24" s="232"/>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row>
    <row r="25" spans="10:79" s="50" customFormat="1" x14ac:dyDescent="0.2">
      <c r="P25" s="55"/>
      <c r="Y25" s="232"/>
      <c r="Z25" s="232"/>
      <c r="AA25" s="222"/>
      <c r="AB25" s="222"/>
      <c r="AC25" s="222"/>
      <c r="AD25" s="222"/>
      <c r="AE25" s="222"/>
      <c r="AF25" s="232"/>
      <c r="AG25" s="232"/>
      <c r="AH25" s="232"/>
      <c r="AI25" s="232"/>
      <c r="AJ25" s="232"/>
      <c r="AK25" s="232"/>
      <c r="AL25" s="232"/>
      <c r="AM25" s="232"/>
      <c r="AN25" s="232"/>
      <c r="AO25" s="232"/>
      <c r="AP25" s="232"/>
      <c r="AQ25" s="232"/>
      <c r="AR25" s="232"/>
      <c r="AS25" s="232"/>
      <c r="AT25" s="232"/>
      <c r="AU25" s="232"/>
      <c r="AV25" s="232"/>
      <c r="AW25" s="232"/>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row>
    <row r="26" spans="10:79" s="50" customFormat="1" x14ac:dyDescent="0.2">
      <c r="J26" s="50" t="s">
        <v>249</v>
      </c>
      <c r="P26" s="55"/>
      <c r="Y26" s="232"/>
      <c r="Z26" s="232"/>
      <c r="AA26" s="222"/>
      <c r="AB26" s="222"/>
      <c r="AC26" s="222"/>
      <c r="AD26" s="222"/>
      <c r="AE26" s="222"/>
      <c r="AF26" s="232"/>
      <c r="AG26" s="232"/>
      <c r="AH26" s="232"/>
      <c r="AI26" s="232"/>
      <c r="AJ26" s="232"/>
      <c r="AK26" s="232"/>
      <c r="AL26" s="232"/>
      <c r="AM26" s="232"/>
      <c r="AN26" s="232"/>
      <c r="AO26" s="232"/>
      <c r="AP26" s="232"/>
      <c r="AQ26" s="232"/>
      <c r="AR26" s="232"/>
      <c r="AS26" s="232"/>
      <c r="AT26" s="232"/>
      <c r="AU26" s="232"/>
      <c r="AV26" s="232"/>
      <c r="AW26" s="232"/>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row>
    <row r="27" spans="10:79" s="50" customFormat="1" ht="15" x14ac:dyDescent="0.25">
      <c r="P27" s="55"/>
      <c r="Q27" s="242"/>
      <c r="Y27" s="232"/>
      <c r="Z27" s="232"/>
      <c r="AA27" s="222"/>
      <c r="AB27" s="222"/>
      <c r="AC27" s="222"/>
      <c r="AD27" s="222"/>
      <c r="AE27" s="222"/>
      <c r="AF27" s="232"/>
      <c r="AG27" s="232"/>
      <c r="AH27" s="232"/>
      <c r="AI27" s="232"/>
      <c r="AJ27" s="232"/>
      <c r="AK27" s="232"/>
      <c r="AL27" s="232"/>
      <c r="AM27" s="232"/>
      <c r="AN27" s="232"/>
      <c r="AO27" s="232"/>
      <c r="AP27" s="232"/>
      <c r="AQ27" s="232"/>
      <c r="AR27" s="232"/>
      <c r="AS27" s="232"/>
      <c r="AT27" s="232"/>
      <c r="AU27" s="232"/>
      <c r="AV27" s="232"/>
      <c r="AW27" s="232"/>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row>
    <row r="28" spans="10:79" s="50" customFormat="1" ht="15" x14ac:dyDescent="0.25">
      <c r="N28" s="301" t="s">
        <v>250</v>
      </c>
      <c r="O28" s="301"/>
      <c r="P28" s="56">
        <f>SUM(Personalmanagement!$J$26:$J$36)-Personalmanagement!$I$22</f>
        <v>11</v>
      </c>
      <c r="Q28" s="243"/>
      <c r="Y28" s="232"/>
      <c r="Z28" s="232"/>
      <c r="AA28" s="222"/>
      <c r="AB28" s="222"/>
      <c r="AC28" s="222"/>
      <c r="AD28" s="222"/>
      <c r="AE28" s="222"/>
      <c r="AF28" s="232"/>
      <c r="AG28" s="232"/>
      <c r="AH28" s="232"/>
      <c r="AI28" s="232"/>
      <c r="AJ28" s="232"/>
      <c r="AK28" s="232"/>
      <c r="AL28" s="232"/>
      <c r="AM28" s="232"/>
      <c r="AN28" s="232"/>
      <c r="AO28" s="232"/>
      <c r="AP28" s="232"/>
      <c r="AQ28" s="232"/>
      <c r="AR28" s="232"/>
      <c r="AS28" s="232"/>
      <c r="AT28" s="232"/>
      <c r="AU28" s="232"/>
      <c r="AV28" s="232"/>
      <c r="AW28" s="232"/>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row>
    <row r="29" spans="10:79" s="50" customFormat="1" ht="18" customHeight="1" x14ac:dyDescent="0.25">
      <c r="J29" s="49">
        <f>P29/P28</f>
        <v>0</v>
      </c>
      <c r="N29" s="302" t="s">
        <v>251</v>
      </c>
      <c r="O29" s="302"/>
      <c r="P29" s="57">
        <f>Personalmanagement!$I$19+Personalmanagement!$I$20</f>
        <v>0</v>
      </c>
      <c r="Q29" s="303"/>
      <c r="Y29" s="232"/>
      <c r="Z29" s="232"/>
      <c r="AA29" s="222"/>
      <c r="AB29" s="222"/>
      <c r="AC29" s="222"/>
      <c r="AD29" s="222"/>
      <c r="AE29" s="222"/>
      <c r="AF29" s="232"/>
      <c r="AG29" s="232"/>
      <c r="AH29" s="232"/>
      <c r="AI29" s="232"/>
      <c r="AJ29" s="232"/>
      <c r="AK29" s="232"/>
      <c r="AL29" s="232"/>
      <c r="AM29" s="232"/>
      <c r="AN29" s="232"/>
      <c r="AO29" s="232"/>
      <c r="AP29" s="232"/>
      <c r="AQ29" s="232"/>
      <c r="AR29" s="232"/>
      <c r="AS29" s="232"/>
      <c r="AT29" s="232"/>
      <c r="AU29" s="232"/>
      <c r="AV29" s="232"/>
      <c r="AW29" s="232"/>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row>
    <row r="30" spans="10:79" s="50" customFormat="1" x14ac:dyDescent="0.2">
      <c r="N30" s="304" t="s">
        <v>87</v>
      </c>
      <c r="O30" s="304"/>
      <c r="P30" s="58">
        <f>Personalmanagement!$I$21</f>
        <v>0</v>
      </c>
      <c r="Q30" s="303"/>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row>
    <row r="31" spans="10:79" s="50" customFormat="1" x14ac:dyDescent="0.2">
      <c r="P31" s="55"/>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row>
    <row r="32" spans="10:79" s="50" customFormat="1" x14ac:dyDescent="0.2">
      <c r="P32" s="55"/>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row>
    <row r="33" spans="10:79" s="52" customFormat="1" x14ac:dyDescent="0.2">
      <c r="P33" s="60"/>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row>
    <row r="34" spans="10:79" s="50" customFormat="1" x14ac:dyDescent="0.2">
      <c r="P34" s="55"/>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row>
    <row r="35" spans="10:79" s="50" customFormat="1" x14ac:dyDescent="0.2">
      <c r="P35" s="55"/>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row>
    <row r="36" spans="10:79" s="50" customFormat="1" x14ac:dyDescent="0.2">
      <c r="J36" s="50" t="s">
        <v>249</v>
      </c>
      <c r="P36" s="55"/>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row>
    <row r="37" spans="10:79" s="50" customFormat="1" x14ac:dyDescent="0.2">
      <c r="P37" s="55"/>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row>
    <row r="38" spans="10:79" s="50" customFormat="1" ht="15" x14ac:dyDescent="0.25">
      <c r="N38" s="301" t="s">
        <v>250</v>
      </c>
      <c r="O38" s="301"/>
      <c r="P38" s="56">
        <f>SUM(' Mobilität'!$J$24:$J$31)-' Mobilität'!$I$22</f>
        <v>8</v>
      </c>
      <c r="Q38" s="24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row>
    <row r="39" spans="10:79" s="50" customFormat="1" ht="18" customHeight="1" x14ac:dyDescent="0.25">
      <c r="J39" s="49">
        <f>P39/P38</f>
        <v>0</v>
      </c>
      <c r="N39" s="302" t="s">
        <v>251</v>
      </c>
      <c r="O39" s="302"/>
      <c r="P39" s="57">
        <f>' Mobilität'!$I$19+' Mobilität'!$I$20</f>
        <v>0</v>
      </c>
      <c r="Q39" s="243"/>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row>
    <row r="40" spans="10:79" s="50" customFormat="1" ht="15" customHeight="1" x14ac:dyDescent="0.2">
      <c r="N40" s="304" t="s">
        <v>87</v>
      </c>
      <c r="O40" s="304"/>
      <c r="P40" s="58">
        <f>' Mobilität'!$I$21</f>
        <v>0</v>
      </c>
      <c r="Q40" s="303"/>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row>
    <row r="41" spans="10:79" s="50" customFormat="1" x14ac:dyDescent="0.2">
      <c r="N41" s="54"/>
      <c r="O41" s="54"/>
      <c r="P41" s="58"/>
      <c r="Q41" s="303"/>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row>
    <row r="42" spans="10:79" s="50" customFormat="1" x14ac:dyDescent="0.2">
      <c r="P42" s="55"/>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row>
    <row r="43" spans="10:79" s="52" customFormat="1" x14ac:dyDescent="0.2">
      <c r="P43" s="60"/>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row>
    <row r="44" spans="10:79" s="50" customFormat="1" x14ac:dyDescent="0.2">
      <c r="P44" s="55"/>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row>
    <row r="45" spans="10:79" s="50" customFormat="1" x14ac:dyDescent="0.2">
      <c r="P45" s="55"/>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row>
    <row r="46" spans="10:79" s="50" customFormat="1" x14ac:dyDescent="0.2">
      <c r="J46" s="50" t="s">
        <v>249</v>
      </c>
      <c r="P46" s="55"/>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row>
    <row r="47" spans="10:79" s="50" customFormat="1" ht="15" x14ac:dyDescent="0.25">
      <c r="P47" s="55"/>
      <c r="Q47" s="24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row>
    <row r="48" spans="10:79" s="50" customFormat="1" ht="15" x14ac:dyDescent="0.25">
      <c r="N48" s="301" t="s">
        <v>250</v>
      </c>
      <c r="O48" s="301"/>
      <c r="P48" s="56">
        <f>SUM(Beschaffung!$J$24:$J$32)-Beschaffung!$I$22</f>
        <v>9</v>
      </c>
      <c r="Q48" s="243"/>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row>
    <row r="49" spans="10:79" s="50" customFormat="1" ht="18" customHeight="1" x14ac:dyDescent="0.25">
      <c r="J49" s="49">
        <f>P49/P48</f>
        <v>0</v>
      </c>
      <c r="N49" s="302" t="s">
        <v>251</v>
      </c>
      <c r="O49" s="302"/>
      <c r="P49" s="57">
        <f>Beschaffung!$I$19+Beschaffung!$I$20</f>
        <v>0</v>
      </c>
      <c r="Q49" s="303"/>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row>
    <row r="50" spans="10:79" s="50" customFormat="1" x14ac:dyDescent="0.2">
      <c r="N50" s="304" t="s">
        <v>87</v>
      </c>
      <c r="O50" s="304"/>
      <c r="P50" s="58">
        <f>Beschaffung!$I$21</f>
        <v>0</v>
      </c>
      <c r="Q50" s="303"/>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row>
    <row r="51" spans="10:79" s="50" customFormat="1" x14ac:dyDescent="0.2">
      <c r="P51" s="55"/>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row>
    <row r="52" spans="10:79" s="50" customFormat="1" x14ac:dyDescent="0.2">
      <c r="P52" s="55"/>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row>
    <row r="53" spans="10:79" s="52" customFormat="1" x14ac:dyDescent="0.2">
      <c r="P53" s="60"/>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row>
    <row r="54" spans="10:79" s="50" customFormat="1" x14ac:dyDescent="0.2">
      <c r="P54" s="55"/>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row>
    <row r="55" spans="10:79" s="50" customFormat="1" x14ac:dyDescent="0.2">
      <c r="P55" s="55"/>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row>
    <row r="56" spans="10:79" s="50" customFormat="1" x14ac:dyDescent="0.2">
      <c r="J56" s="50" t="s">
        <v>249</v>
      </c>
      <c r="P56" s="55"/>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row>
    <row r="57" spans="10:79" s="50" customFormat="1" ht="15" x14ac:dyDescent="0.25">
      <c r="P57" s="55"/>
      <c r="Q57" s="24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row>
    <row r="58" spans="10:79" s="50" customFormat="1" ht="15" x14ac:dyDescent="0.25">
      <c r="N58" s="301" t="s">
        <v>250</v>
      </c>
      <c r="O58" s="301"/>
      <c r="P58" s="56">
        <f>SUM(' Ressourcenmanagement'!$J$24:$J$38)-' Ressourcenmanagement'!$I$22</f>
        <v>14</v>
      </c>
      <c r="Q58" s="243"/>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row>
    <row r="59" spans="10:79" s="50" customFormat="1" ht="18" customHeight="1" x14ac:dyDescent="0.25">
      <c r="J59" s="49">
        <f>P59/P58</f>
        <v>0</v>
      </c>
      <c r="N59" s="302" t="s">
        <v>251</v>
      </c>
      <c r="O59" s="302"/>
      <c r="P59" s="57">
        <f>' Ressourcenmanagement'!$I$19+' Ressourcenmanagement'!$I$20</f>
        <v>0</v>
      </c>
      <c r="Q59" s="303"/>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row>
    <row r="60" spans="10:79" s="50" customFormat="1" x14ac:dyDescent="0.2">
      <c r="N60" s="304" t="s">
        <v>87</v>
      </c>
      <c r="O60" s="304"/>
      <c r="P60" s="58">
        <f>' Ressourcenmanagement'!$I$21</f>
        <v>0</v>
      </c>
      <c r="Q60" s="303"/>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row>
    <row r="61" spans="10:79" s="50" customFormat="1" x14ac:dyDescent="0.2">
      <c r="P61" s="55"/>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row>
    <row r="62" spans="10:79" s="50" customFormat="1" x14ac:dyDescent="0.2">
      <c r="P62" s="55"/>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row>
    <row r="63" spans="10:79" s="52" customFormat="1" x14ac:dyDescent="0.2">
      <c r="P63" s="60"/>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row>
    <row r="64" spans="10:79" s="50" customFormat="1" x14ac:dyDescent="0.2">
      <c r="P64" s="55"/>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row>
    <row r="65" spans="10:79" s="50" customFormat="1" x14ac:dyDescent="0.2">
      <c r="P65" s="55"/>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row>
    <row r="66" spans="10:79" s="50" customFormat="1" x14ac:dyDescent="0.2">
      <c r="J66" s="50" t="s">
        <v>249</v>
      </c>
      <c r="P66" s="55"/>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row>
    <row r="67" spans="10:79" s="50" customFormat="1" ht="15" x14ac:dyDescent="0.25">
      <c r="P67" s="55"/>
      <c r="Q67" s="24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row>
    <row r="68" spans="10:79" s="50" customFormat="1" ht="15" x14ac:dyDescent="0.25">
      <c r="N68" s="301" t="s">
        <v>250</v>
      </c>
      <c r="O68" s="301"/>
      <c r="P68" s="56">
        <f>SUM(Abfallmanagement!$J$24:$J$30)-Abfallmanagement!$I$22</f>
        <v>7</v>
      </c>
      <c r="Q68" s="243"/>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row>
    <row r="69" spans="10:79" s="50" customFormat="1" ht="18" customHeight="1" x14ac:dyDescent="0.25">
      <c r="J69" s="49">
        <f>P69/P68</f>
        <v>0</v>
      </c>
      <c r="N69" s="302" t="s">
        <v>251</v>
      </c>
      <c r="O69" s="302"/>
      <c r="P69" s="57">
        <f>Abfallmanagement!$I$19+Abfallmanagement!$I$20</f>
        <v>0</v>
      </c>
      <c r="Q69" s="303"/>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row>
    <row r="70" spans="10:79" s="50" customFormat="1" x14ac:dyDescent="0.2">
      <c r="N70" s="304" t="s">
        <v>87</v>
      </c>
      <c r="O70" s="304"/>
      <c r="P70" s="58">
        <f>Abfallmanagement!$I$21</f>
        <v>0</v>
      </c>
      <c r="Q70" s="303"/>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row>
    <row r="71" spans="10:79" s="50" customFormat="1" x14ac:dyDescent="0.2">
      <c r="P71" s="55"/>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row>
    <row r="72" spans="10:79" s="50" customFormat="1" x14ac:dyDescent="0.2">
      <c r="P72" s="55"/>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row>
    <row r="73" spans="10:79" s="52" customFormat="1" x14ac:dyDescent="0.2">
      <c r="P73" s="60"/>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row>
    <row r="74" spans="10:79" s="50" customFormat="1" x14ac:dyDescent="0.2">
      <c r="P74" s="55"/>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row>
    <row r="75" spans="10:79" s="50" customFormat="1" x14ac:dyDescent="0.2">
      <c r="P75" s="55"/>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2"/>
      <c r="AU75" s="232"/>
      <c r="AV75" s="232"/>
      <c r="AW75" s="232"/>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row>
    <row r="76" spans="10:79" s="50" customFormat="1" x14ac:dyDescent="0.2">
      <c r="J76" s="50" t="s">
        <v>249</v>
      </c>
      <c r="P76" s="55"/>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row>
    <row r="77" spans="10:79" s="50" customFormat="1" ht="15" x14ac:dyDescent="0.25">
      <c r="P77" s="55"/>
      <c r="Q77" s="24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row>
    <row r="78" spans="10:79" s="50" customFormat="1" ht="15" x14ac:dyDescent="0.25">
      <c r="N78" s="301" t="s">
        <v>250</v>
      </c>
      <c r="O78" s="301"/>
      <c r="P78" s="56">
        <f>SUM(' Kommunikation'!$J$24:$J$30)-' Kommunikation'!$I$22</f>
        <v>7</v>
      </c>
      <c r="Q78" s="243"/>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row>
    <row r="79" spans="10:79" s="50" customFormat="1" ht="18" customHeight="1" x14ac:dyDescent="0.25">
      <c r="J79" s="49">
        <f>P79/P78</f>
        <v>0</v>
      </c>
      <c r="N79" s="302" t="s">
        <v>251</v>
      </c>
      <c r="O79" s="302"/>
      <c r="P79" s="57">
        <f>' Kommunikation'!$I$19+' Kommunikation'!$I$20</f>
        <v>0</v>
      </c>
      <c r="Q79" s="303"/>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row>
    <row r="80" spans="10:79" s="50" customFormat="1" x14ac:dyDescent="0.2">
      <c r="N80" s="304" t="s">
        <v>87</v>
      </c>
      <c r="O80" s="304"/>
      <c r="P80" s="58">
        <f>' Kommunikation'!$I$21</f>
        <v>0</v>
      </c>
      <c r="Q80" s="303"/>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row>
    <row r="81" spans="16:79" s="50" customFormat="1" x14ac:dyDescent="0.2">
      <c r="P81" s="55"/>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row>
    <row r="82" spans="16:79" s="50" customFormat="1" x14ac:dyDescent="0.2">
      <c r="P82" s="55"/>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row>
    <row r="83" spans="16:79" s="51" customFormat="1" x14ac:dyDescent="0.2">
      <c r="P83" s="59"/>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row>
    <row r="84" spans="16:79" s="51" customFormat="1" x14ac:dyDescent="0.2">
      <c r="P84" s="59"/>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row>
    <row r="85" spans="16:79" s="51" customFormat="1" x14ac:dyDescent="0.2">
      <c r="P85" s="59"/>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row>
    <row r="86" spans="16:79" s="51" customFormat="1" x14ac:dyDescent="0.2">
      <c r="P86" s="59"/>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row>
    <row r="87" spans="16:79" s="51" customFormat="1" x14ac:dyDescent="0.2">
      <c r="P87" s="59"/>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row>
    <row r="88" spans="16:79" s="51" customFormat="1" x14ac:dyDescent="0.2">
      <c r="P88" s="59"/>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row>
    <row r="89" spans="16:79" s="51" customFormat="1" x14ac:dyDescent="0.2">
      <c r="P89" s="59"/>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row>
    <row r="90" spans="16:79" s="51" customFormat="1" x14ac:dyDescent="0.2">
      <c r="P90" s="59"/>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row>
    <row r="91" spans="16:79" s="51" customFormat="1" x14ac:dyDescent="0.2">
      <c r="P91" s="59"/>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row>
    <row r="92" spans="16:79" s="51" customFormat="1" x14ac:dyDescent="0.2">
      <c r="P92" s="59"/>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row>
    <row r="93" spans="16:79" s="51" customFormat="1" x14ac:dyDescent="0.2">
      <c r="P93" s="59"/>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row>
    <row r="94" spans="16:79" s="51" customFormat="1" x14ac:dyDescent="0.2">
      <c r="P94" s="59"/>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row>
    <row r="95" spans="16:79" s="51" customFormat="1" x14ac:dyDescent="0.2">
      <c r="P95" s="59"/>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row>
    <row r="96" spans="16:79" s="51" customFormat="1" x14ac:dyDescent="0.2">
      <c r="P96" s="59"/>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row>
    <row r="97" spans="16:49" s="51" customFormat="1" x14ac:dyDescent="0.2">
      <c r="P97" s="59"/>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row>
    <row r="98" spans="16:49" s="51" customFormat="1" x14ac:dyDescent="0.2">
      <c r="P98" s="59"/>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row>
    <row r="99" spans="16:49" s="51" customFormat="1" x14ac:dyDescent="0.2">
      <c r="P99" s="59"/>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row>
    <row r="100" spans="16:49" s="51" customFormat="1" x14ac:dyDescent="0.2">
      <c r="P100" s="59"/>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row>
    <row r="101" spans="16:49" s="51" customFormat="1" x14ac:dyDescent="0.2">
      <c r="P101" s="59"/>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row>
    <row r="102" spans="16:49" s="51" customFormat="1" x14ac:dyDescent="0.2">
      <c r="P102" s="59"/>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row>
    <row r="103" spans="16:49" s="51" customFormat="1" x14ac:dyDescent="0.2">
      <c r="P103" s="59"/>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row>
    <row r="104" spans="16:49" s="51" customFormat="1" x14ac:dyDescent="0.2">
      <c r="P104" s="59"/>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row>
    <row r="105" spans="16:49" s="51" customFormat="1" x14ac:dyDescent="0.2">
      <c r="P105" s="59"/>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row>
    <row r="106" spans="16:49" s="51" customFormat="1" x14ac:dyDescent="0.2">
      <c r="P106" s="59"/>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row>
    <row r="107" spans="16:49" s="51" customFormat="1" x14ac:dyDescent="0.2">
      <c r="P107" s="59"/>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row>
    <row r="108" spans="16:49" s="51" customFormat="1" x14ac:dyDescent="0.2">
      <c r="P108" s="59"/>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row>
    <row r="109" spans="16:49" s="51" customFormat="1" x14ac:dyDescent="0.2">
      <c r="P109" s="59"/>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row>
    <row r="110" spans="16:49" s="51" customFormat="1" x14ac:dyDescent="0.2">
      <c r="P110" s="59"/>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row>
    <row r="111" spans="16:49" s="51" customFormat="1" x14ac:dyDescent="0.2">
      <c r="P111" s="59"/>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row>
    <row r="112" spans="16:49" s="51" customFormat="1" x14ac:dyDescent="0.2">
      <c r="P112" s="59"/>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row>
    <row r="113" spans="16:49" s="51" customFormat="1" x14ac:dyDescent="0.2">
      <c r="P113" s="59"/>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row>
    <row r="114" spans="16:49" s="51" customFormat="1" x14ac:dyDescent="0.2">
      <c r="P114" s="59"/>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row>
    <row r="115" spans="16:49" s="51" customFormat="1" x14ac:dyDescent="0.2">
      <c r="P115" s="59"/>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row>
    <row r="116" spans="16:49" s="51" customFormat="1" x14ac:dyDescent="0.2">
      <c r="P116" s="59"/>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row>
    <row r="117" spans="16:49" s="51" customFormat="1" x14ac:dyDescent="0.2">
      <c r="P117" s="59"/>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row>
    <row r="118" spans="16:49" s="51" customFormat="1" x14ac:dyDescent="0.2">
      <c r="P118" s="59"/>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row>
    <row r="119" spans="16:49" s="51" customFormat="1" x14ac:dyDescent="0.2">
      <c r="P119" s="59"/>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row>
    <row r="120" spans="16:49" s="51" customFormat="1" x14ac:dyDescent="0.2">
      <c r="P120" s="59"/>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row>
    <row r="121" spans="16:49" s="51" customFormat="1" x14ac:dyDescent="0.2">
      <c r="P121" s="59"/>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row>
    <row r="122" spans="16:49" s="51" customFormat="1" x14ac:dyDescent="0.2">
      <c r="P122" s="59"/>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row>
    <row r="123" spans="16:49" s="51" customFormat="1" x14ac:dyDescent="0.2">
      <c r="P123" s="59"/>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row>
    <row r="124" spans="16:49" s="51" customFormat="1" x14ac:dyDescent="0.2">
      <c r="P124" s="59"/>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row>
    <row r="125" spans="16:49" s="51" customFormat="1" x14ac:dyDescent="0.2">
      <c r="P125" s="59"/>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row>
    <row r="126" spans="16:49" s="51" customFormat="1" x14ac:dyDescent="0.2">
      <c r="P126" s="59"/>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row>
    <row r="127" spans="16:49" s="51" customFormat="1" x14ac:dyDescent="0.2">
      <c r="P127" s="59"/>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row>
    <row r="128" spans="16:49" s="51" customFormat="1" x14ac:dyDescent="0.2">
      <c r="P128" s="59"/>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row>
    <row r="129" spans="16:49" s="51" customFormat="1" x14ac:dyDescent="0.2">
      <c r="P129" s="59"/>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row>
    <row r="130" spans="16:49" s="51" customFormat="1" x14ac:dyDescent="0.2">
      <c r="P130" s="59"/>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row>
    <row r="131" spans="16:49" s="51" customFormat="1" x14ac:dyDescent="0.2">
      <c r="P131" s="59"/>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row>
    <row r="132" spans="16:49" s="51" customFormat="1" x14ac:dyDescent="0.2">
      <c r="P132" s="59"/>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row>
    <row r="133" spans="16:49" s="51" customFormat="1" x14ac:dyDescent="0.2">
      <c r="P133" s="59"/>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row>
    <row r="134" spans="16:49" s="51" customFormat="1" x14ac:dyDescent="0.2">
      <c r="P134" s="59"/>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row>
    <row r="135" spans="16:49" s="51" customFormat="1" x14ac:dyDescent="0.2">
      <c r="P135" s="59"/>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row>
    <row r="136" spans="16:49" s="51" customFormat="1" x14ac:dyDescent="0.2">
      <c r="P136" s="59"/>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row>
    <row r="137" spans="16:49" s="51" customFormat="1" x14ac:dyDescent="0.2">
      <c r="P137" s="59"/>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row>
    <row r="138" spans="16:49" s="51" customFormat="1" x14ac:dyDescent="0.2">
      <c r="P138" s="59"/>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row>
    <row r="139" spans="16:49" s="51" customFormat="1" x14ac:dyDescent="0.2">
      <c r="P139" s="59"/>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row>
    <row r="140" spans="16:49" s="51" customFormat="1" x14ac:dyDescent="0.2">
      <c r="P140" s="59"/>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row>
    <row r="141" spans="16:49" s="51" customFormat="1" x14ac:dyDescent="0.2">
      <c r="P141" s="59"/>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row>
    <row r="142" spans="16:49" s="51" customFormat="1" x14ac:dyDescent="0.2">
      <c r="P142" s="59"/>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row>
    <row r="143" spans="16:49" s="51" customFormat="1" x14ac:dyDescent="0.2">
      <c r="P143" s="59"/>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row>
    <row r="144" spans="16:49" s="51" customFormat="1" x14ac:dyDescent="0.2">
      <c r="P144" s="59"/>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row>
    <row r="145" spans="16:49" s="51" customFormat="1" x14ac:dyDescent="0.2">
      <c r="P145" s="59"/>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row>
    <row r="146" spans="16:49" s="51" customFormat="1" x14ac:dyDescent="0.2">
      <c r="P146" s="59"/>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row>
    <row r="147" spans="16:49" s="51" customFormat="1" x14ac:dyDescent="0.2">
      <c r="P147" s="59"/>
      <c r="Y147" s="232"/>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row>
    <row r="148" spans="16:49" s="51" customFormat="1" x14ac:dyDescent="0.2">
      <c r="P148" s="59"/>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row>
    <row r="149" spans="16:49" s="51" customFormat="1" x14ac:dyDescent="0.2">
      <c r="P149" s="59"/>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row>
    <row r="150" spans="16:49" s="51" customFormat="1" x14ac:dyDescent="0.2">
      <c r="P150" s="59"/>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row>
    <row r="151" spans="16:49" s="51" customFormat="1" x14ac:dyDescent="0.2">
      <c r="P151" s="59"/>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row>
    <row r="152" spans="16:49" s="51" customFormat="1" x14ac:dyDescent="0.2">
      <c r="P152" s="59"/>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2"/>
      <c r="AT152" s="232"/>
      <c r="AU152" s="232"/>
      <c r="AV152" s="232"/>
      <c r="AW152" s="232"/>
    </row>
    <row r="153" spans="16:49" s="51" customFormat="1" x14ac:dyDescent="0.2">
      <c r="P153" s="59"/>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row>
    <row r="154" spans="16:49" s="51" customFormat="1" x14ac:dyDescent="0.2">
      <c r="P154" s="59"/>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2"/>
      <c r="AT154" s="232"/>
      <c r="AU154" s="232"/>
      <c r="AV154" s="232"/>
      <c r="AW154" s="232"/>
    </row>
    <row r="155" spans="16:49" s="51" customFormat="1" x14ac:dyDescent="0.2">
      <c r="P155" s="59"/>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2"/>
      <c r="AT155" s="232"/>
      <c r="AU155" s="232"/>
      <c r="AV155" s="232"/>
      <c r="AW155" s="232"/>
    </row>
    <row r="156" spans="16:49" s="51" customFormat="1" x14ac:dyDescent="0.2">
      <c r="P156" s="59"/>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row>
    <row r="157" spans="16:49" s="51" customFormat="1" x14ac:dyDescent="0.2">
      <c r="P157" s="59"/>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2"/>
      <c r="AT157" s="232"/>
      <c r="AU157" s="232"/>
      <c r="AV157" s="232"/>
      <c r="AW157" s="232"/>
    </row>
    <row r="158" spans="16:49" s="51" customFormat="1" x14ac:dyDescent="0.2">
      <c r="P158" s="59"/>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row>
    <row r="159" spans="16:49" s="51" customFormat="1" x14ac:dyDescent="0.2">
      <c r="P159" s="59"/>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row>
    <row r="160" spans="16:49" s="51" customFormat="1" x14ac:dyDescent="0.2">
      <c r="P160" s="59"/>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row>
    <row r="161" spans="16:49" s="51" customFormat="1" x14ac:dyDescent="0.2">
      <c r="P161" s="59"/>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row>
    <row r="162" spans="16:49" s="51" customFormat="1" x14ac:dyDescent="0.2">
      <c r="P162" s="59"/>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row>
    <row r="163" spans="16:49" s="51" customFormat="1" x14ac:dyDescent="0.2">
      <c r="P163" s="59"/>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row>
    <row r="164" spans="16:49" s="51" customFormat="1" x14ac:dyDescent="0.2">
      <c r="P164" s="59"/>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row>
    <row r="165" spans="16:49" s="51" customFormat="1" x14ac:dyDescent="0.2">
      <c r="P165" s="59"/>
      <c r="Y165" s="232"/>
      <c r="Z165" s="232"/>
      <c r="AA165" s="232"/>
      <c r="AB165" s="232"/>
      <c r="AC165" s="232"/>
      <c r="AD165" s="232"/>
      <c r="AE165" s="232"/>
      <c r="AF165" s="232"/>
      <c r="AG165" s="232"/>
      <c r="AH165" s="232"/>
      <c r="AI165" s="232"/>
      <c r="AJ165" s="232"/>
      <c r="AK165" s="232"/>
      <c r="AL165" s="232"/>
      <c r="AM165" s="232"/>
      <c r="AN165" s="232"/>
      <c r="AO165" s="232"/>
      <c r="AP165" s="232"/>
      <c r="AQ165" s="232"/>
      <c r="AR165" s="232"/>
      <c r="AS165" s="232"/>
      <c r="AT165" s="232"/>
      <c r="AU165" s="232"/>
      <c r="AV165" s="232"/>
      <c r="AW165" s="232"/>
    </row>
    <row r="166" spans="16:49" s="51" customFormat="1" x14ac:dyDescent="0.2">
      <c r="P166" s="59"/>
      <c r="Y166" s="232"/>
      <c r="Z166" s="232"/>
      <c r="AA166" s="232"/>
      <c r="AB166" s="232"/>
      <c r="AC166" s="232"/>
      <c r="AD166" s="232"/>
      <c r="AE166" s="232"/>
      <c r="AF166" s="232"/>
      <c r="AG166" s="232"/>
      <c r="AH166" s="232"/>
      <c r="AI166" s="232"/>
      <c r="AJ166" s="232"/>
      <c r="AK166" s="232"/>
      <c r="AL166" s="232"/>
      <c r="AM166" s="232"/>
      <c r="AN166" s="232"/>
      <c r="AO166" s="232"/>
      <c r="AP166" s="232"/>
      <c r="AQ166" s="232"/>
      <c r="AR166" s="232"/>
      <c r="AS166" s="232"/>
      <c r="AT166" s="232"/>
      <c r="AU166" s="232"/>
      <c r="AV166" s="232"/>
      <c r="AW166" s="232"/>
    </row>
    <row r="167" spans="16:49" s="51" customFormat="1" x14ac:dyDescent="0.2">
      <c r="P167" s="59"/>
      <c r="Y167" s="232"/>
      <c r="Z167" s="232"/>
      <c r="AA167" s="232"/>
      <c r="AB167" s="232"/>
      <c r="AC167" s="232"/>
      <c r="AD167" s="232"/>
      <c r="AE167" s="232"/>
      <c r="AF167" s="232"/>
      <c r="AG167" s="232"/>
      <c r="AH167" s="232"/>
      <c r="AI167" s="232"/>
      <c r="AJ167" s="232"/>
      <c r="AK167" s="232"/>
      <c r="AL167" s="232"/>
      <c r="AM167" s="232"/>
      <c r="AN167" s="232"/>
      <c r="AO167" s="232"/>
      <c r="AP167" s="232"/>
      <c r="AQ167" s="232"/>
      <c r="AR167" s="232"/>
      <c r="AS167" s="232"/>
      <c r="AT167" s="232"/>
      <c r="AU167" s="232"/>
      <c r="AV167" s="232"/>
      <c r="AW167" s="232"/>
    </row>
    <row r="168" spans="16:49" s="51" customFormat="1" x14ac:dyDescent="0.2">
      <c r="P168" s="59"/>
      <c r="Y168" s="232"/>
      <c r="Z168" s="232"/>
      <c r="AA168" s="232"/>
      <c r="AB168" s="232"/>
      <c r="AC168" s="232"/>
      <c r="AD168" s="232"/>
      <c r="AE168" s="232"/>
      <c r="AF168" s="232"/>
      <c r="AG168" s="232"/>
      <c r="AH168" s="232"/>
      <c r="AI168" s="232"/>
      <c r="AJ168" s="232"/>
      <c r="AK168" s="232"/>
      <c r="AL168" s="232"/>
      <c r="AM168" s="232"/>
      <c r="AN168" s="232"/>
      <c r="AO168" s="232"/>
      <c r="AP168" s="232"/>
      <c r="AQ168" s="232"/>
      <c r="AR168" s="232"/>
      <c r="AS168" s="232"/>
      <c r="AT168" s="232"/>
      <c r="AU168" s="232"/>
      <c r="AV168" s="232"/>
      <c r="AW168" s="232"/>
    </row>
    <row r="169" spans="16:49" s="51" customFormat="1" x14ac:dyDescent="0.2">
      <c r="P169" s="59"/>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row>
    <row r="170" spans="16:49" s="51" customFormat="1" x14ac:dyDescent="0.2">
      <c r="P170" s="59"/>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row>
    <row r="171" spans="16:49" s="51" customFormat="1" x14ac:dyDescent="0.2">
      <c r="P171" s="59"/>
      <c r="Y171" s="232"/>
      <c r="Z171" s="232"/>
      <c r="AA171" s="232"/>
      <c r="AB171" s="232"/>
      <c r="AC171" s="232"/>
      <c r="AD171" s="232"/>
      <c r="AE171" s="232"/>
      <c r="AF171" s="232"/>
      <c r="AG171" s="232"/>
      <c r="AH171" s="232"/>
      <c r="AI171" s="232"/>
      <c r="AJ171" s="232"/>
      <c r="AK171" s="232"/>
      <c r="AL171" s="232"/>
      <c r="AM171" s="232"/>
      <c r="AN171" s="232"/>
      <c r="AO171" s="232"/>
      <c r="AP171" s="232"/>
      <c r="AQ171" s="232"/>
      <c r="AR171" s="232"/>
      <c r="AS171" s="232"/>
      <c r="AT171" s="232"/>
      <c r="AU171" s="232"/>
      <c r="AV171" s="232"/>
      <c r="AW171" s="232"/>
    </row>
    <row r="172" spans="16:49" s="51" customFormat="1" x14ac:dyDescent="0.2">
      <c r="P172" s="59"/>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row>
    <row r="173" spans="16:49" s="51" customFormat="1" x14ac:dyDescent="0.2">
      <c r="P173" s="59"/>
      <c r="Y173" s="232"/>
      <c r="Z173" s="232"/>
      <c r="AA173" s="232"/>
      <c r="AB173" s="232"/>
      <c r="AC173" s="232"/>
      <c r="AD173" s="232"/>
      <c r="AE173" s="232"/>
      <c r="AF173" s="232"/>
      <c r="AG173" s="232"/>
      <c r="AH173" s="232"/>
      <c r="AI173" s="232"/>
      <c r="AJ173" s="232"/>
      <c r="AK173" s="232"/>
      <c r="AL173" s="232"/>
      <c r="AM173" s="232"/>
      <c r="AN173" s="232"/>
      <c r="AO173" s="232"/>
      <c r="AP173" s="232"/>
      <c r="AQ173" s="232"/>
      <c r="AR173" s="232"/>
      <c r="AS173" s="232"/>
      <c r="AT173" s="232"/>
      <c r="AU173" s="232"/>
      <c r="AV173" s="232"/>
      <c r="AW173" s="232"/>
    </row>
    <row r="174" spans="16:49" s="51" customFormat="1" x14ac:dyDescent="0.2">
      <c r="P174" s="59"/>
      <c r="Y174" s="232"/>
      <c r="Z174" s="232"/>
      <c r="AA174" s="232"/>
      <c r="AB174" s="232"/>
      <c r="AC174" s="232"/>
      <c r="AD174" s="232"/>
      <c r="AE174" s="232"/>
      <c r="AF174" s="232"/>
      <c r="AG174" s="232"/>
      <c r="AH174" s="232"/>
      <c r="AI174" s="232"/>
      <c r="AJ174" s="232"/>
      <c r="AK174" s="232"/>
      <c r="AL174" s="232"/>
      <c r="AM174" s="232"/>
      <c r="AN174" s="232"/>
      <c r="AO174" s="232"/>
      <c r="AP174" s="232"/>
      <c r="AQ174" s="232"/>
      <c r="AR174" s="232"/>
      <c r="AS174" s="232"/>
      <c r="AT174" s="232"/>
      <c r="AU174" s="232"/>
      <c r="AV174" s="232"/>
      <c r="AW174" s="232"/>
    </row>
    <row r="175" spans="16:49" s="51" customFormat="1" x14ac:dyDescent="0.2">
      <c r="P175" s="59"/>
      <c r="Y175" s="232"/>
      <c r="Z175" s="232"/>
      <c r="AA175" s="232"/>
      <c r="AB175" s="232"/>
      <c r="AC175" s="232"/>
      <c r="AD175" s="232"/>
      <c r="AE175" s="232"/>
      <c r="AF175" s="232"/>
      <c r="AG175" s="232"/>
      <c r="AH175" s="232"/>
      <c r="AI175" s="232"/>
      <c r="AJ175" s="232"/>
      <c r="AK175" s="232"/>
      <c r="AL175" s="232"/>
      <c r="AM175" s="232"/>
      <c r="AN175" s="232"/>
      <c r="AO175" s="232"/>
      <c r="AP175" s="232"/>
      <c r="AQ175" s="232"/>
      <c r="AR175" s="232"/>
      <c r="AS175" s="232"/>
      <c r="AT175" s="232"/>
      <c r="AU175" s="232"/>
      <c r="AV175" s="232"/>
      <c r="AW175" s="232"/>
    </row>
    <row r="176" spans="16:49" s="51" customFormat="1" x14ac:dyDescent="0.2">
      <c r="P176" s="59"/>
      <c r="Y176" s="232"/>
      <c r="Z176" s="232"/>
      <c r="AA176" s="232"/>
      <c r="AB176" s="232"/>
      <c r="AC176" s="232"/>
      <c r="AD176" s="232"/>
      <c r="AE176" s="232"/>
      <c r="AF176" s="232"/>
      <c r="AG176" s="232"/>
      <c r="AH176" s="232"/>
      <c r="AI176" s="232"/>
      <c r="AJ176" s="232"/>
      <c r="AK176" s="232"/>
      <c r="AL176" s="232"/>
      <c r="AM176" s="232"/>
      <c r="AN176" s="232"/>
      <c r="AO176" s="232"/>
      <c r="AP176" s="232"/>
      <c r="AQ176" s="232"/>
      <c r="AR176" s="232"/>
      <c r="AS176" s="232"/>
      <c r="AT176" s="232"/>
      <c r="AU176" s="232"/>
      <c r="AV176" s="232"/>
      <c r="AW176" s="232"/>
    </row>
    <row r="177" spans="16:49" s="51" customFormat="1" x14ac:dyDescent="0.2">
      <c r="P177" s="59"/>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32"/>
      <c r="AT177" s="232"/>
      <c r="AU177" s="232"/>
      <c r="AV177" s="232"/>
      <c r="AW177" s="232"/>
    </row>
    <row r="178" spans="16:49" s="51" customFormat="1" x14ac:dyDescent="0.2">
      <c r="P178" s="59"/>
      <c r="Y178" s="232"/>
      <c r="Z178" s="232"/>
      <c r="AA178" s="232"/>
      <c r="AB178" s="232"/>
      <c r="AC178" s="232"/>
      <c r="AD178" s="232"/>
      <c r="AE178" s="232"/>
      <c r="AF178" s="232"/>
      <c r="AG178" s="232"/>
      <c r="AH178" s="232"/>
      <c r="AI178" s="232"/>
      <c r="AJ178" s="232"/>
      <c r="AK178" s="232"/>
      <c r="AL178" s="232"/>
      <c r="AM178" s="232"/>
      <c r="AN178" s="232"/>
      <c r="AO178" s="232"/>
      <c r="AP178" s="232"/>
      <c r="AQ178" s="232"/>
      <c r="AR178" s="232"/>
      <c r="AS178" s="232"/>
      <c r="AT178" s="232"/>
      <c r="AU178" s="232"/>
      <c r="AV178" s="232"/>
      <c r="AW178" s="232"/>
    </row>
    <row r="179" spans="16:49" s="51" customFormat="1" x14ac:dyDescent="0.2">
      <c r="P179" s="59"/>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32"/>
      <c r="AT179" s="232"/>
      <c r="AU179" s="232"/>
      <c r="AV179" s="232"/>
      <c r="AW179" s="232"/>
    </row>
    <row r="180" spans="16:49" s="51" customFormat="1" x14ac:dyDescent="0.2">
      <c r="P180" s="59"/>
      <c r="Y180" s="232"/>
      <c r="Z180" s="232"/>
      <c r="AA180" s="232"/>
      <c r="AB180" s="232"/>
      <c r="AC180" s="232"/>
      <c r="AD180" s="232"/>
      <c r="AE180" s="232"/>
      <c r="AF180" s="232"/>
      <c r="AG180" s="232"/>
      <c r="AH180" s="232"/>
      <c r="AI180" s="232"/>
      <c r="AJ180" s="232"/>
      <c r="AK180" s="232"/>
      <c r="AL180" s="232"/>
      <c r="AM180" s="232"/>
      <c r="AN180" s="232"/>
      <c r="AO180" s="232"/>
      <c r="AP180" s="232"/>
      <c r="AQ180" s="232"/>
      <c r="AR180" s="232"/>
      <c r="AS180" s="232"/>
      <c r="AT180" s="232"/>
      <c r="AU180" s="232"/>
      <c r="AV180" s="232"/>
      <c r="AW180" s="232"/>
    </row>
    <row r="181" spans="16:49" s="51" customFormat="1" x14ac:dyDescent="0.2">
      <c r="P181" s="59"/>
      <c r="Y181" s="232"/>
      <c r="Z181" s="232"/>
      <c r="AA181" s="232"/>
      <c r="AB181" s="232"/>
      <c r="AC181" s="232"/>
      <c r="AD181" s="232"/>
      <c r="AE181" s="232"/>
      <c r="AF181" s="232"/>
      <c r="AG181" s="232"/>
      <c r="AH181" s="232"/>
      <c r="AI181" s="232"/>
      <c r="AJ181" s="232"/>
      <c r="AK181" s="232"/>
      <c r="AL181" s="232"/>
      <c r="AM181" s="232"/>
      <c r="AN181" s="232"/>
      <c r="AO181" s="232"/>
      <c r="AP181" s="232"/>
      <c r="AQ181" s="232"/>
      <c r="AR181" s="232"/>
      <c r="AS181" s="232"/>
      <c r="AT181" s="232"/>
      <c r="AU181" s="232"/>
      <c r="AV181" s="232"/>
      <c r="AW181" s="232"/>
    </row>
    <row r="182" spans="16:49" s="51" customFormat="1" x14ac:dyDescent="0.2">
      <c r="P182" s="59"/>
      <c r="Y182" s="232"/>
      <c r="Z182" s="232"/>
      <c r="AA182" s="232"/>
      <c r="AB182" s="232"/>
      <c r="AC182" s="232"/>
      <c r="AD182" s="232"/>
      <c r="AE182" s="232"/>
      <c r="AF182" s="232"/>
      <c r="AG182" s="232"/>
      <c r="AH182" s="232"/>
      <c r="AI182" s="232"/>
      <c r="AJ182" s="232"/>
      <c r="AK182" s="232"/>
      <c r="AL182" s="232"/>
      <c r="AM182" s="232"/>
      <c r="AN182" s="232"/>
      <c r="AO182" s="232"/>
      <c r="AP182" s="232"/>
      <c r="AQ182" s="232"/>
      <c r="AR182" s="232"/>
      <c r="AS182" s="232"/>
      <c r="AT182" s="232"/>
      <c r="AU182" s="232"/>
      <c r="AV182" s="232"/>
      <c r="AW182" s="232"/>
    </row>
    <row r="183" spans="16:49" s="51" customFormat="1" x14ac:dyDescent="0.2">
      <c r="P183" s="59"/>
      <c r="Y183" s="232"/>
      <c r="Z183" s="232"/>
      <c r="AA183" s="232"/>
      <c r="AB183" s="232"/>
      <c r="AC183" s="232"/>
      <c r="AD183" s="232"/>
      <c r="AE183" s="232"/>
      <c r="AF183" s="232"/>
      <c r="AG183" s="232"/>
      <c r="AH183" s="232"/>
      <c r="AI183" s="232"/>
      <c r="AJ183" s="232"/>
      <c r="AK183" s="232"/>
      <c r="AL183" s="232"/>
      <c r="AM183" s="232"/>
      <c r="AN183" s="232"/>
      <c r="AO183" s="232"/>
      <c r="AP183" s="232"/>
      <c r="AQ183" s="232"/>
      <c r="AR183" s="232"/>
      <c r="AS183" s="232"/>
      <c r="AT183" s="232"/>
      <c r="AU183" s="232"/>
      <c r="AV183" s="232"/>
      <c r="AW183" s="232"/>
    </row>
    <row r="184" spans="16:49" s="51" customFormat="1" x14ac:dyDescent="0.2">
      <c r="P184" s="59"/>
      <c r="Y184" s="232"/>
      <c r="Z184" s="232"/>
      <c r="AA184" s="232"/>
      <c r="AB184" s="232"/>
      <c r="AC184" s="232"/>
      <c r="AD184" s="232"/>
      <c r="AE184" s="232"/>
      <c r="AF184" s="232"/>
      <c r="AG184" s="232"/>
      <c r="AH184" s="232"/>
      <c r="AI184" s="232"/>
      <c r="AJ184" s="232"/>
      <c r="AK184" s="232"/>
      <c r="AL184" s="232"/>
      <c r="AM184" s="232"/>
      <c r="AN184" s="232"/>
      <c r="AO184" s="232"/>
      <c r="AP184" s="232"/>
      <c r="AQ184" s="232"/>
      <c r="AR184" s="232"/>
      <c r="AS184" s="232"/>
      <c r="AT184" s="232"/>
      <c r="AU184" s="232"/>
      <c r="AV184" s="232"/>
      <c r="AW184" s="232"/>
    </row>
    <row r="185" spans="16:49" s="51" customFormat="1" x14ac:dyDescent="0.2">
      <c r="P185" s="59"/>
      <c r="Y185" s="232"/>
      <c r="Z185" s="232"/>
      <c r="AA185" s="232"/>
      <c r="AB185" s="232"/>
      <c r="AC185" s="232"/>
      <c r="AD185" s="232"/>
      <c r="AE185" s="232"/>
      <c r="AF185" s="232"/>
      <c r="AG185" s="232"/>
      <c r="AH185" s="232"/>
      <c r="AI185" s="232"/>
      <c r="AJ185" s="232"/>
      <c r="AK185" s="232"/>
      <c r="AL185" s="232"/>
      <c r="AM185" s="232"/>
      <c r="AN185" s="232"/>
      <c r="AO185" s="232"/>
      <c r="AP185" s="232"/>
      <c r="AQ185" s="232"/>
      <c r="AR185" s="232"/>
      <c r="AS185" s="232"/>
      <c r="AT185" s="232"/>
      <c r="AU185" s="232"/>
      <c r="AV185" s="232"/>
      <c r="AW185" s="232"/>
    </row>
    <row r="186" spans="16:49" s="51" customFormat="1" x14ac:dyDescent="0.2">
      <c r="P186" s="59"/>
      <c r="Y186" s="232"/>
      <c r="Z186" s="232"/>
      <c r="AA186" s="232"/>
      <c r="AB186" s="232"/>
      <c r="AC186" s="232"/>
      <c r="AD186" s="232"/>
      <c r="AE186" s="232"/>
      <c r="AF186" s="232"/>
      <c r="AG186" s="232"/>
      <c r="AH186" s="232"/>
      <c r="AI186" s="232"/>
      <c r="AJ186" s="232"/>
      <c r="AK186" s="232"/>
      <c r="AL186" s="232"/>
      <c r="AM186" s="232"/>
      <c r="AN186" s="232"/>
      <c r="AO186" s="232"/>
      <c r="AP186" s="232"/>
      <c r="AQ186" s="232"/>
      <c r="AR186" s="232"/>
      <c r="AS186" s="232"/>
      <c r="AT186" s="232"/>
      <c r="AU186" s="232"/>
      <c r="AV186" s="232"/>
      <c r="AW186" s="232"/>
    </row>
    <row r="187" spans="16:49" s="51" customFormat="1" x14ac:dyDescent="0.2">
      <c r="P187" s="59"/>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row>
    <row r="188" spans="16:49" s="51" customFormat="1" x14ac:dyDescent="0.2">
      <c r="P188" s="59"/>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2"/>
      <c r="AV188" s="232"/>
      <c r="AW188" s="232"/>
    </row>
    <row r="189" spans="16:49" s="51" customFormat="1" x14ac:dyDescent="0.2">
      <c r="P189" s="59"/>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row>
    <row r="190" spans="16:49" s="51" customFormat="1" x14ac:dyDescent="0.2">
      <c r="P190" s="59"/>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2"/>
      <c r="AV190" s="232"/>
      <c r="AW190" s="232"/>
    </row>
    <row r="191" spans="16:49" s="51" customFormat="1" x14ac:dyDescent="0.2">
      <c r="P191" s="59"/>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row>
    <row r="192" spans="16:49" s="51" customFormat="1" x14ac:dyDescent="0.2">
      <c r="P192" s="59"/>
      <c r="Y192" s="232"/>
      <c r="Z192" s="232"/>
      <c r="AA192" s="232"/>
      <c r="AB192" s="232"/>
      <c r="AC192" s="232"/>
      <c r="AD192" s="232"/>
      <c r="AE192" s="232"/>
      <c r="AF192" s="232"/>
      <c r="AG192" s="232"/>
      <c r="AH192" s="232"/>
      <c r="AI192" s="232"/>
      <c r="AJ192" s="232"/>
      <c r="AK192" s="232"/>
      <c r="AL192" s="232"/>
      <c r="AM192" s="232"/>
      <c r="AN192" s="232"/>
      <c r="AO192" s="232"/>
      <c r="AP192" s="232"/>
      <c r="AQ192" s="232"/>
      <c r="AR192" s="232"/>
      <c r="AS192" s="232"/>
      <c r="AT192" s="232"/>
      <c r="AU192" s="232"/>
      <c r="AV192" s="232"/>
      <c r="AW192" s="232"/>
    </row>
    <row r="193" spans="16:49" s="51" customFormat="1" x14ac:dyDescent="0.2">
      <c r="P193" s="59"/>
      <c r="Y193" s="232"/>
      <c r="Z193" s="232"/>
      <c r="AA193" s="232"/>
      <c r="AB193" s="232"/>
      <c r="AC193" s="232"/>
      <c r="AD193" s="232"/>
      <c r="AE193" s="232"/>
      <c r="AF193" s="232"/>
      <c r="AG193" s="232"/>
      <c r="AH193" s="232"/>
      <c r="AI193" s="232"/>
      <c r="AJ193" s="232"/>
      <c r="AK193" s="232"/>
      <c r="AL193" s="232"/>
      <c r="AM193" s="232"/>
      <c r="AN193" s="232"/>
      <c r="AO193" s="232"/>
      <c r="AP193" s="232"/>
      <c r="AQ193" s="232"/>
      <c r="AR193" s="232"/>
      <c r="AS193" s="232"/>
      <c r="AT193" s="232"/>
      <c r="AU193" s="232"/>
      <c r="AV193" s="232"/>
      <c r="AW193" s="232"/>
    </row>
    <row r="194" spans="16:49" s="51" customFormat="1" x14ac:dyDescent="0.2">
      <c r="P194" s="59"/>
      <c r="Y194" s="232"/>
      <c r="Z194" s="232"/>
      <c r="AA194" s="232"/>
      <c r="AB194" s="232"/>
      <c r="AC194" s="232"/>
      <c r="AD194" s="232"/>
      <c r="AE194" s="232"/>
      <c r="AF194" s="232"/>
      <c r="AG194" s="232"/>
      <c r="AH194" s="232"/>
      <c r="AI194" s="232"/>
      <c r="AJ194" s="232"/>
      <c r="AK194" s="232"/>
      <c r="AL194" s="232"/>
      <c r="AM194" s="232"/>
      <c r="AN194" s="232"/>
      <c r="AO194" s="232"/>
      <c r="AP194" s="232"/>
      <c r="AQ194" s="232"/>
      <c r="AR194" s="232"/>
      <c r="AS194" s="232"/>
      <c r="AT194" s="232"/>
      <c r="AU194" s="232"/>
      <c r="AV194" s="232"/>
      <c r="AW194" s="232"/>
    </row>
    <row r="195" spans="16:49" s="51" customFormat="1" x14ac:dyDescent="0.2">
      <c r="P195" s="59"/>
      <c r="Y195" s="232"/>
      <c r="Z195" s="232"/>
      <c r="AA195" s="232"/>
      <c r="AB195" s="232"/>
      <c r="AC195" s="232"/>
      <c r="AD195" s="232"/>
      <c r="AE195" s="232"/>
      <c r="AF195" s="232"/>
      <c r="AG195" s="232"/>
      <c r="AH195" s="232"/>
      <c r="AI195" s="232"/>
      <c r="AJ195" s="232"/>
      <c r="AK195" s="232"/>
      <c r="AL195" s="232"/>
      <c r="AM195" s="232"/>
      <c r="AN195" s="232"/>
      <c r="AO195" s="232"/>
      <c r="AP195" s="232"/>
      <c r="AQ195" s="232"/>
      <c r="AR195" s="232"/>
      <c r="AS195" s="232"/>
      <c r="AT195" s="232"/>
      <c r="AU195" s="232"/>
      <c r="AV195" s="232"/>
      <c r="AW195" s="232"/>
    </row>
    <row r="196" spans="16:49" s="51" customFormat="1" x14ac:dyDescent="0.2">
      <c r="P196" s="59"/>
      <c r="Y196" s="232"/>
      <c r="Z196" s="232"/>
      <c r="AA196" s="232"/>
      <c r="AB196" s="232"/>
      <c r="AC196" s="232"/>
      <c r="AD196" s="232"/>
      <c r="AE196" s="232"/>
      <c r="AF196" s="232"/>
      <c r="AG196" s="232"/>
      <c r="AH196" s="232"/>
      <c r="AI196" s="232"/>
      <c r="AJ196" s="232"/>
      <c r="AK196" s="232"/>
      <c r="AL196" s="232"/>
      <c r="AM196" s="232"/>
      <c r="AN196" s="232"/>
      <c r="AO196" s="232"/>
      <c r="AP196" s="232"/>
      <c r="AQ196" s="232"/>
      <c r="AR196" s="232"/>
      <c r="AS196" s="232"/>
      <c r="AT196" s="232"/>
      <c r="AU196" s="232"/>
      <c r="AV196" s="232"/>
      <c r="AW196" s="232"/>
    </row>
    <row r="197" spans="16:49" s="51" customFormat="1" x14ac:dyDescent="0.2">
      <c r="P197" s="59"/>
      <c r="Y197" s="232"/>
      <c r="Z197" s="232"/>
      <c r="AA197" s="232"/>
      <c r="AB197" s="232"/>
      <c r="AC197" s="232"/>
      <c r="AD197" s="232"/>
      <c r="AE197" s="232"/>
      <c r="AF197" s="232"/>
      <c r="AG197" s="232"/>
      <c r="AH197" s="232"/>
      <c r="AI197" s="232"/>
      <c r="AJ197" s="232"/>
      <c r="AK197" s="232"/>
      <c r="AL197" s="232"/>
      <c r="AM197" s="232"/>
      <c r="AN197" s="232"/>
      <c r="AO197" s="232"/>
      <c r="AP197" s="232"/>
      <c r="AQ197" s="232"/>
      <c r="AR197" s="232"/>
      <c r="AS197" s="232"/>
      <c r="AT197" s="232"/>
      <c r="AU197" s="232"/>
      <c r="AV197" s="232"/>
      <c r="AW197" s="232"/>
    </row>
    <row r="198" spans="16:49" s="51" customFormat="1" x14ac:dyDescent="0.2">
      <c r="P198" s="59"/>
      <c r="Y198" s="232"/>
      <c r="Z198" s="232"/>
      <c r="AA198" s="232"/>
      <c r="AB198" s="232"/>
      <c r="AC198" s="232"/>
      <c r="AD198" s="232"/>
      <c r="AE198" s="232"/>
      <c r="AF198" s="232"/>
      <c r="AG198" s="232"/>
      <c r="AH198" s="232"/>
      <c r="AI198" s="232"/>
      <c r="AJ198" s="232"/>
      <c r="AK198" s="232"/>
      <c r="AL198" s="232"/>
      <c r="AM198" s="232"/>
      <c r="AN198" s="232"/>
      <c r="AO198" s="232"/>
      <c r="AP198" s="232"/>
      <c r="AQ198" s="232"/>
      <c r="AR198" s="232"/>
      <c r="AS198" s="232"/>
      <c r="AT198" s="232"/>
      <c r="AU198" s="232"/>
      <c r="AV198" s="232"/>
      <c r="AW198" s="232"/>
    </row>
    <row r="199" spans="16:49" s="51" customFormat="1" x14ac:dyDescent="0.2">
      <c r="P199" s="59"/>
      <c r="Y199" s="232"/>
      <c r="Z199" s="232"/>
      <c r="AA199" s="232"/>
      <c r="AB199" s="232"/>
      <c r="AC199" s="232"/>
      <c r="AD199" s="232"/>
      <c r="AE199" s="232"/>
      <c r="AF199" s="232"/>
      <c r="AG199" s="232"/>
      <c r="AH199" s="232"/>
      <c r="AI199" s="232"/>
      <c r="AJ199" s="232"/>
      <c r="AK199" s="232"/>
      <c r="AL199" s="232"/>
      <c r="AM199" s="232"/>
      <c r="AN199" s="232"/>
      <c r="AO199" s="232"/>
      <c r="AP199" s="232"/>
      <c r="AQ199" s="232"/>
      <c r="AR199" s="232"/>
      <c r="AS199" s="232"/>
      <c r="AT199" s="232"/>
      <c r="AU199" s="232"/>
      <c r="AV199" s="232"/>
      <c r="AW199" s="232"/>
    </row>
    <row r="200" spans="16:49" s="51" customFormat="1" x14ac:dyDescent="0.2">
      <c r="P200" s="59"/>
      <c r="Y200" s="232"/>
      <c r="Z200" s="232"/>
      <c r="AA200" s="232"/>
      <c r="AB200" s="232"/>
      <c r="AC200" s="232"/>
      <c r="AD200" s="232"/>
      <c r="AE200" s="232"/>
      <c r="AF200" s="232"/>
      <c r="AG200" s="232"/>
      <c r="AH200" s="232"/>
      <c r="AI200" s="232"/>
      <c r="AJ200" s="232"/>
      <c r="AK200" s="232"/>
      <c r="AL200" s="232"/>
      <c r="AM200" s="232"/>
      <c r="AN200" s="232"/>
      <c r="AO200" s="232"/>
      <c r="AP200" s="232"/>
      <c r="AQ200" s="232"/>
      <c r="AR200" s="232"/>
      <c r="AS200" s="232"/>
      <c r="AT200" s="232"/>
      <c r="AU200" s="232"/>
      <c r="AV200" s="232"/>
      <c r="AW200" s="232"/>
    </row>
    <row r="201" spans="16:49" s="51" customFormat="1" x14ac:dyDescent="0.2">
      <c r="P201" s="59"/>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232"/>
      <c r="AT201" s="232"/>
      <c r="AU201" s="232"/>
      <c r="AV201" s="232"/>
      <c r="AW201" s="232"/>
    </row>
    <row r="202" spans="16:49" s="51" customFormat="1" x14ac:dyDescent="0.2">
      <c r="P202" s="59"/>
      <c r="Y202" s="232"/>
      <c r="Z202" s="232"/>
      <c r="AA202" s="232"/>
      <c r="AB202" s="232"/>
      <c r="AC202" s="232"/>
      <c r="AD202" s="232"/>
      <c r="AE202" s="232"/>
      <c r="AF202" s="232"/>
      <c r="AG202" s="232"/>
      <c r="AH202" s="232"/>
      <c r="AI202" s="232"/>
      <c r="AJ202" s="232"/>
      <c r="AK202" s="232"/>
      <c r="AL202" s="232"/>
      <c r="AM202" s="232"/>
      <c r="AN202" s="232"/>
      <c r="AO202" s="232"/>
      <c r="AP202" s="232"/>
      <c r="AQ202" s="232"/>
      <c r="AR202" s="232"/>
      <c r="AS202" s="232"/>
      <c r="AT202" s="232"/>
      <c r="AU202" s="232"/>
      <c r="AV202" s="232"/>
      <c r="AW202" s="232"/>
    </row>
    <row r="203" spans="16:49" s="51" customFormat="1" x14ac:dyDescent="0.2">
      <c r="P203" s="59"/>
      <c r="Y203" s="232"/>
      <c r="Z203" s="232"/>
      <c r="AA203" s="232"/>
      <c r="AB203" s="232"/>
      <c r="AC203" s="232"/>
      <c r="AD203" s="232"/>
      <c r="AE203" s="232"/>
      <c r="AF203" s="232"/>
      <c r="AG203" s="232"/>
      <c r="AH203" s="232"/>
      <c r="AI203" s="232"/>
      <c r="AJ203" s="232"/>
      <c r="AK203" s="232"/>
      <c r="AL203" s="232"/>
      <c r="AM203" s="232"/>
      <c r="AN203" s="232"/>
      <c r="AO203" s="232"/>
      <c r="AP203" s="232"/>
      <c r="AQ203" s="232"/>
      <c r="AR203" s="232"/>
      <c r="AS203" s="232"/>
      <c r="AT203" s="232"/>
      <c r="AU203" s="232"/>
      <c r="AV203" s="232"/>
      <c r="AW203" s="232"/>
    </row>
    <row r="204" spans="16:49" s="51" customFormat="1" x14ac:dyDescent="0.2">
      <c r="P204" s="59"/>
      <c r="Y204" s="232"/>
      <c r="Z204" s="232"/>
      <c r="AA204" s="232"/>
      <c r="AB204" s="232"/>
      <c r="AC204" s="232"/>
      <c r="AD204" s="232"/>
      <c r="AE204" s="232"/>
      <c r="AF204" s="232"/>
      <c r="AG204" s="232"/>
      <c r="AH204" s="232"/>
      <c r="AI204" s="232"/>
      <c r="AJ204" s="232"/>
      <c r="AK204" s="232"/>
      <c r="AL204" s="232"/>
      <c r="AM204" s="232"/>
      <c r="AN204" s="232"/>
      <c r="AO204" s="232"/>
      <c r="AP204" s="232"/>
      <c r="AQ204" s="232"/>
      <c r="AR204" s="232"/>
      <c r="AS204" s="232"/>
      <c r="AT204" s="232"/>
      <c r="AU204" s="232"/>
      <c r="AV204" s="232"/>
      <c r="AW204" s="232"/>
    </row>
    <row r="205" spans="16:49" s="51" customFormat="1" x14ac:dyDescent="0.2">
      <c r="P205" s="59"/>
      <c r="Y205" s="232"/>
      <c r="Z205" s="232"/>
      <c r="AA205" s="232"/>
      <c r="AB205" s="232"/>
      <c r="AC205" s="232"/>
      <c r="AD205" s="232"/>
      <c r="AE205" s="232"/>
      <c r="AF205" s="232"/>
      <c r="AG205" s="232"/>
      <c r="AH205" s="232"/>
      <c r="AI205" s="232"/>
      <c r="AJ205" s="232"/>
      <c r="AK205" s="232"/>
      <c r="AL205" s="232"/>
      <c r="AM205" s="232"/>
      <c r="AN205" s="232"/>
      <c r="AO205" s="232"/>
      <c r="AP205" s="232"/>
      <c r="AQ205" s="232"/>
      <c r="AR205" s="232"/>
      <c r="AS205" s="232"/>
      <c r="AT205" s="232"/>
      <c r="AU205" s="232"/>
      <c r="AV205" s="232"/>
      <c r="AW205" s="232"/>
    </row>
    <row r="206" spans="16:49" s="51" customFormat="1" x14ac:dyDescent="0.2">
      <c r="P206" s="59"/>
      <c r="Y206" s="232"/>
      <c r="Z206" s="232"/>
      <c r="AA206" s="232"/>
      <c r="AB206" s="232"/>
      <c r="AC206" s="232"/>
      <c r="AD206" s="232"/>
      <c r="AE206" s="232"/>
      <c r="AF206" s="232"/>
      <c r="AG206" s="232"/>
      <c r="AH206" s="232"/>
      <c r="AI206" s="232"/>
      <c r="AJ206" s="232"/>
      <c r="AK206" s="232"/>
      <c r="AL206" s="232"/>
      <c r="AM206" s="232"/>
      <c r="AN206" s="232"/>
      <c r="AO206" s="232"/>
      <c r="AP206" s="232"/>
      <c r="AQ206" s="232"/>
      <c r="AR206" s="232"/>
      <c r="AS206" s="232"/>
      <c r="AT206" s="232"/>
      <c r="AU206" s="232"/>
      <c r="AV206" s="232"/>
      <c r="AW206" s="232"/>
    </row>
    <row r="207" spans="16:49" s="51" customFormat="1" x14ac:dyDescent="0.2">
      <c r="P207" s="59"/>
      <c r="Y207" s="232"/>
      <c r="Z207" s="232"/>
      <c r="AA207" s="232"/>
      <c r="AB207" s="232"/>
      <c r="AC207" s="232"/>
      <c r="AD207" s="232"/>
      <c r="AE207" s="232"/>
      <c r="AF207" s="232"/>
      <c r="AG207" s="232"/>
      <c r="AH207" s="232"/>
      <c r="AI207" s="232"/>
      <c r="AJ207" s="232"/>
      <c r="AK207" s="232"/>
      <c r="AL207" s="232"/>
      <c r="AM207" s="232"/>
      <c r="AN207" s="232"/>
      <c r="AO207" s="232"/>
      <c r="AP207" s="232"/>
      <c r="AQ207" s="232"/>
      <c r="AR207" s="232"/>
      <c r="AS207" s="232"/>
      <c r="AT207" s="232"/>
      <c r="AU207" s="232"/>
      <c r="AV207" s="232"/>
      <c r="AW207" s="232"/>
    </row>
    <row r="208" spans="16:49" s="51" customFormat="1" x14ac:dyDescent="0.2">
      <c r="P208" s="59"/>
      <c r="Y208" s="232"/>
      <c r="Z208" s="232"/>
      <c r="AA208" s="232"/>
      <c r="AB208" s="232"/>
      <c r="AC208" s="232"/>
      <c r="AD208" s="232"/>
      <c r="AE208" s="232"/>
      <c r="AF208" s="232"/>
      <c r="AG208" s="232"/>
      <c r="AH208" s="232"/>
      <c r="AI208" s="232"/>
      <c r="AJ208" s="232"/>
      <c r="AK208" s="232"/>
      <c r="AL208" s="232"/>
      <c r="AM208" s="232"/>
      <c r="AN208" s="232"/>
      <c r="AO208" s="232"/>
      <c r="AP208" s="232"/>
      <c r="AQ208" s="232"/>
      <c r="AR208" s="232"/>
      <c r="AS208" s="232"/>
      <c r="AT208" s="232"/>
      <c r="AU208" s="232"/>
      <c r="AV208" s="232"/>
      <c r="AW208" s="232"/>
    </row>
    <row r="209" spans="16:49" s="51" customFormat="1" x14ac:dyDescent="0.2">
      <c r="P209" s="59"/>
      <c r="Y209" s="232"/>
      <c r="Z209" s="232"/>
      <c r="AA209" s="232"/>
      <c r="AB209" s="232"/>
      <c r="AC209" s="232"/>
      <c r="AD209" s="232"/>
      <c r="AE209" s="232"/>
      <c r="AF209" s="232"/>
      <c r="AG209" s="232"/>
      <c r="AH209" s="232"/>
      <c r="AI209" s="232"/>
      <c r="AJ209" s="232"/>
      <c r="AK209" s="232"/>
      <c r="AL209" s="232"/>
      <c r="AM209" s="232"/>
      <c r="AN209" s="232"/>
      <c r="AO209" s="232"/>
      <c r="AP209" s="232"/>
      <c r="AQ209" s="232"/>
      <c r="AR209" s="232"/>
      <c r="AS209" s="232"/>
      <c r="AT209" s="232"/>
      <c r="AU209" s="232"/>
      <c r="AV209" s="232"/>
      <c r="AW209" s="232"/>
    </row>
    <row r="210" spans="16:49" s="51" customFormat="1" x14ac:dyDescent="0.2">
      <c r="P210" s="59"/>
      <c r="Y210" s="232"/>
      <c r="Z210" s="232"/>
      <c r="AA210" s="232"/>
      <c r="AB210" s="232"/>
      <c r="AC210" s="232"/>
      <c r="AD210" s="232"/>
      <c r="AE210" s="232"/>
      <c r="AF210" s="232"/>
      <c r="AG210" s="232"/>
      <c r="AH210" s="232"/>
      <c r="AI210" s="232"/>
      <c r="AJ210" s="232"/>
      <c r="AK210" s="232"/>
      <c r="AL210" s="232"/>
      <c r="AM210" s="232"/>
      <c r="AN210" s="232"/>
      <c r="AO210" s="232"/>
      <c r="AP210" s="232"/>
      <c r="AQ210" s="232"/>
      <c r="AR210" s="232"/>
      <c r="AS210" s="232"/>
      <c r="AT210" s="232"/>
      <c r="AU210" s="232"/>
      <c r="AV210" s="232"/>
      <c r="AW210" s="232"/>
    </row>
    <row r="211" spans="16:49" s="51" customFormat="1" x14ac:dyDescent="0.2">
      <c r="P211" s="59"/>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row>
    <row r="212" spans="16:49" s="51" customFormat="1" x14ac:dyDescent="0.2">
      <c r="P212" s="59"/>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row>
    <row r="213" spans="16:49" s="51" customFormat="1" x14ac:dyDescent="0.2">
      <c r="P213" s="59"/>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row>
    <row r="214" spans="16:49" s="51" customFormat="1" x14ac:dyDescent="0.2">
      <c r="P214" s="59"/>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row>
    <row r="215" spans="16:49" s="51" customFormat="1" x14ac:dyDescent="0.2">
      <c r="P215" s="59"/>
      <c r="Y215" s="232"/>
      <c r="Z215" s="232"/>
      <c r="AA215" s="232"/>
      <c r="AB215" s="232"/>
      <c r="AC215" s="232"/>
      <c r="AD215" s="232"/>
      <c r="AE215" s="232"/>
      <c r="AF215" s="232"/>
      <c r="AG215" s="232"/>
      <c r="AH215" s="232"/>
      <c r="AI215" s="232"/>
      <c r="AJ215" s="232"/>
      <c r="AK215" s="232"/>
      <c r="AL215" s="232"/>
      <c r="AM215" s="232"/>
      <c r="AN215" s="232"/>
      <c r="AO215" s="232"/>
      <c r="AP215" s="232"/>
      <c r="AQ215" s="232"/>
      <c r="AR215" s="232"/>
      <c r="AS215" s="232"/>
      <c r="AT215" s="232"/>
      <c r="AU215" s="232"/>
      <c r="AV215" s="232"/>
      <c r="AW215" s="232"/>
    </row>
    <row r="216" spans="16:49" s="51" customFormat="1" x14ac:dyDescent="0.2">
      <c r="P216" s="59"/>
      <c r="Y216" s="232"/>
      <c r="Z216" s="232"/>
      <c r="AA216" s="232"/>
      <c r="AB216" s="232"/>
      <c r="AC216" s="232"/>
      <c r="AD216" s="232"/>
      <c r="AE216" s="232"/>
      <c r="AF216" s="232"/>
      <c r="AG216" s="232"/>
      <c r="AH216" s="232"/>
      <c r="AI216" s="232"/>
      <c r="AJ216" s="232"/>
      <c r="AK216" s="232"/>
      <c r="AL216" s="232"/>
      <c r="AM216" s="232"/>
      <c r="AN216" s="232"/>
      <c r="AO216" s="232"/>
      <c r="AP216" s="232"/>
      <c r="AQ216" s="232"/>
      <c r="AR216" s="232"/>
      <c r="AS216" s="232"/>
      <c r="AT216" s="232"/>
      <c r="AU216" s="232"/>
      <c r="AV216" s="232"/>
      <c r="AW216" s="232"/>
    </row>
    <row r="217" spans="16:49" s="51" customFormat="1" x14ac:dyDescent="0.2">
      <c r="P217" s="59"/>
      <c r="Y217" s="232"/>
      <c r="Z217" s="232"/>
      <c r="AA217" s="232"/>
      <c r="AB217" s="232"/>
      <c r="AC217" s="232"/>
      <c r="AD217" s="232"/>
      <c r="AE217" s="232"/>
      <c r="AF217" s="232"/>
      <c r="AG217" s="232"/>
      <c r="AH217" s="232"/>
      <c r="AI217" s="232"/>
      <c r="AJ217" s="232"/>
      <c r="AK217" s="232"/>
      <c r="AL217" s="232"/>
      <c r="AM217" s="232"/>
      <c r="AN217" s="232"/>
      <c r="AO217" s="232"/>
      <c r="AP217" s="232"/>
      <c r="AQ217" s="232"/>
      <c r="AR217" s="232"/>
      <c r="AS217" s="232"/>
      <c r="AT217" s="232"/>
      <c r="AU217" s="232"/>
      <c r="AV217" s="232"/>
      <c r="AW217" s="232"/>
    </row>
    <row r="218" spans="16:49" s="51" customFormat="1" x14ac:dyDescent="0.2">
      <c r="P218" s="59"/>
      <c r="Y218" s="232"/>
      <c r="Z218" s="232"/>
      <c r="AA218" s="232"/>
      <c r="AB218" s="232"/>
      <c r="AC218" s="232"/>
      <c r="AD218" s="232"/>
      <c r="AE218" s="232"/>
      <c r="AF218" s="232"/>
      <c r="AG218" s="232"/>
      <c r="AH218" s="232"/>
      <c r="AI218" s="232"/>
      <c r="AJ218" s="232"/>
      <c r="AK218" s="232"/>
      <c r="AL218" s="232"/>
      <c r="AM218" s="232"/>
      <c r="AN218" s="232"/>
      <c r="AO218" s="232"/>
      <c r="AP218" s="232"/>
      <c r="AQ218" s="232"/>
      <c r="AR218" s="232"/>
      <c r="AS218" s="232"/>
      <c r="AT218" s="232"/>
      <c r="AU218" s="232"/>
      <c r="AV218" s="232"/>
      <c r="AW218" s="232"/>
    </row>
    <row r="219" spans="16:49" s="51" customFormat="1" x14ac:dyDescent="0.2">
      <c r="P219" s="59"/>
      <c r="Y219" s="232"/>
      <c r="Z219" s="232"/>
      <c r="AA219" s="232"/>
      <c r="AB219" s="232"/>
      <c r="AC219" s="232"/>
      <c r="AD219" s="232"/>
      <c r="AE219" s="232"/>
      <c r="AF219" s="232"/>
      <c r="AG219" s="232"/>
      <c r="AH219" s="232"/>
      <c r="AI219" s="232"/>
      <c r="AJ219" s="232"/>
      <c r="AK219" s="232"/>
      <c r="AL219" s="232"/>
      <c r="AM219" s="232"/>
      <c r="AN219" s="232"/>
      <c r="AO219" s="232"/>
      <c r="AP219" s="232"/>
      <c r="AQ219" s="232"/>
      <c r="AR219" s="232"/>
      <c r="AS219" s="232"/>
      <c r="AT219" s="232"/>
      <c r="AU219" s="232"/>
      <c r="AV219" s="232"/>
      <c r="AW219" s="232"/>
    </row>
    <row r="220" spans="16:49" s="51" customFormat="1" x14ac:dyDescent="0.2">
      <c r="P220" s="59"/>
      <c r="Y220" s="232"/>
      <c r="Z220" s="232"/>
      <c r="AA220" s="232"/>
      <c r="AB220" s="232"/>
      <c r="AC220" s="232"/>
      <c r="AD220" s="232"/>
      <c r="AE220" s="232"/>
      <c r="AF220" s="232"/>
      <c r="AG220" s="232"/>
      <c r="AH220" s="232"/>
      <c r="AI220" s="232"/>
      <c r="AJ220" s="232"/>
      <c r="AK220" s="232"/>
      <c r="AL220" s="232"/>
      <c r="AM220" s="232"/>
      <c r="AN220" s="232"/>
      <c r="AO220" s="232"/>
      <c r="AP220" s="232"/>
      <c r="AQ220" s="232"/>
      <c r="AR220" s="232"/>
      <c r="AS220" s="232"/>
      <c r="AT220" s="232"/>
      <c r="AU220" s="232"/>
      <c r="AV220" s="232"/>
      <c r="AW220" s="232"/>
    </row>
    <row r="221" spans="16:49" s="51" customFormat="1" x14ac:dyDescent="0.2">
      <c r="P221" s="59"/>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row>
    <row r="222" spans="16:49" s="51" customFormat="1" x14ac:dyDescent="0.2">
      <c r="P222" s="59"/>
      <c r="Y222" s="232"/>
      <c r="Z222" s="232"/>
      <c r="AA222" s="232"/>
      <c r="AB222" s="232"/>
      <c r="AC222" s="232"/>
      <c r="AD222" s="232"/>
      <c r="AE222" s="232"/>
      <c r="AF222" s="232"/>
      <c r="AG222" s="232"/>
      <c r="AH222" s="232"/>
      <c r="AI222" s="232"/>
      <c r="AJ222" s="232"/>
      <c r="AK222" s="232"/>
      <c r="AL222" s="232"/>
      <c r="AM222" s="232"/>
      <c r="AN222" s="232"/>
      <c r="AO222" s="232"/>
      <c r="AP222" s="232"/>
      <c r="AQ222" s="232"/>
      <c r="AR222" s="232"/>
      <c r="AS222" s="232"/>
      <c r="AT222" s="232"/>
      <c r="AU222" s="232"/>
      <c r="AV222" s="232"/>
      <c r="AW222" s="232"/>
    </row>
    <row r="223" spans="16:49" s="51" customFormat="1" x14ac:dyDescent="0.2">
      <c r="P223" s="59"/>
      <c r="Y223" s="232"/>
      <c r="Z223" s="232"/>
      <c r="AA223" s="232"/>
      <c r="AB223" s="232"/>
      <c r="AC223" s="232"/>
      <c r="AD223" s="232"/>
      <c r="AE223" s="232"/>
      <c r="AF223" s="232"/>
      <c r="AG223" s="232"/>
      <c r="AH223" s="232"/>
      <c r="AI223" s="232"/>
      <c r="AJ223" s="232"/>
      <c r="AK223" s="232"/>
      <c r="AL223" s="232"/>
      <c r="AM223" s="232"/>
      <c r="AN223" s="232"/>
      <c r="AO223" s="232"/>
      <c r="AP223" s="232"/>
      <c r="AQ223" s="232"/>
      <c r="AR223" s="232"/>
      <c r="AS223" s="232"/>
      <c r="AT223" s="232"/>
      <c r="AU223" s="232"/>
      <c r="AV223" s="232"/>
      <c r="AW223" s="232"/>
    </row>
    <row r="224" spans="16:49" s="51" customFormat="1" x14ac:dyDescent="0.2">
      <c r="P224" s="59"/>
      <c r="Y224" s="232"/>
      <c r="Z224" s="232"/>
      <c r="AA224" s="232"/>
      <c r="AB224" s="232"/>
      <c r="AC224" s="232"/>
      <c r="AD224" s="232"/>
      <c r="AE224" s="232"/>
      <c r="AF224" s="232"/>
      <c r="AG224" s="232"/>
      <c r="AH224" s="232"/>
      <c r="AI224" s="232"/>
      <c r="AJ224" s="232"/>
      <c r="AK224" s="232"/>
      <c r="AL224" s="232"/>
      <c r="AM224" s="232"/>
      <c r="AN224" s="232"/>
      <c r="AO224" s="232"/>
      <c r="AP224" s="232"/>
      <c r="AQ224" s="232"/>
      <c r="AR224" s="232"/>
      <c r="AS224" s="232"/>
      <c r="AT224" s="232"/>
      <c r="AU224" s="232"/>
      <c r="AV224" s="232"/>
      <c r="AW224" s="232"/>
    </row>
    <row r="225" spans="16:49" s="51" customFormat="1" x14ac:dyDescent="0.2">
      <c r="P225" s="59"/>
      <c r="Y225" s="232"/>
      <c r="Z225" s="232"/>
      <c r="AA225" s="232"/>
      <c r="AB225" s="232"/>
      <c r="AC225" s="232"/>
      <c r="AD225" s="232"/>
      <c r="AE225" s="232"/>
      <c r="AF225" s="232"/>
      <c r="AG225" s="232"/>
      <c r="AH225" s="232"/>
      <c r="AI225" s="232"/>
      <c r="AJ225" s="232"/>
      <c r="AK225" s="232"/>
      <c r="AL225" s="232"/>
      <c r="AM225" s="232"/>
      <c r="AN225" s="232"/>
      <c r="AO225" s="232"/>
      <c r="AP225" s="232"/>
      <c r="AQ225" s="232"/>
      <c r="AR225" s="232"/>
      <c r="AS225" s="232"/>
      <c r="AT225" s="232"/>
      <c r="AU225" s="232"/>
      <c r="AV225" s="232"/>
      <c r="AW225" s="232"/>
    </row>
    <row r="226" spans="16:49" s="51" customFormat="1" x14ac:dyDescent="0.2">
      <c r="P226" s="59"/>
      <c r="Y226" s="232"/>
      <c r="Z226" s="232"/>
      <c r="AA226" s="232"/>
      <c r="AB226" s="232"/>
      <c r="AC226" s="232"/>
      <c r="AD226" s="232"/>
      <c r="AE226" s="232"/>
      <c r="AF226" s="232"/>
      <c r="AG226" s="232"/>
      <c r="AH226" s="232"/>
      <c r="AI226" s="232"/>
      <c r="AJ226" s="232"/>
      <c r="AK226" s="232"/>
      <c r="AL226" s="232"/>
      <c r="AM226" s="232"/>
      <c r="AN226" s="232"/>
      <c r="AO226" s="232"/>
      <c r="AP226" s="232"/>
      <c r="AQ226" s="232"/>
      <c r="AR226" s="232"/>
      <c r="AS226" s="232"/>
      <c r="AT226" s="232"/>
      <c r="AU226" s="232"/>
      <c r="AV226" s="232"/>
      <c r="AW226" s="232"/>
    </row>
    <row r="227" spans="16:49" s="51" customFormat="1" x14ac:dyDescent="0.2">
      <c r="P227" s="59"/>
      <c r="Y227" s="232"/>
      <c r="Z227" s="232"/>
      <c r="AA227" s="232"/>
      <c r="AB227" s="232"/>
      <c r="AC227" s="232"/>
      <c r="AD227" s="232"/>
      <c r="AE227" s="232"/>
      <c r="AF227" s="232"/>
      <c r="AG227" s="232"/>
      <c r="AH227" s="232"/>
      <c r="AI227" s="232"/>
      <c r="AJ227" s="232"/>
      <c r="AK227" s="232"/>
      <c r="AL227" s="232"/>
      <c r="AM227" s="232"/>
      <c r="AN227" s="232"/>
      <c r="AO227" s="232"/>
      <c r="AP227" s="232"/>
      <c r="AQ227" s="232"/>
      <c r="AR227" s="232"/>
      <c r="AS227" s="232"/>
      <c r="AT227" s="232"/>
      <c r="AU227" s="232"/>
      <c r="AV227" s="232"/>
      <c r="AW227" s="232"/>
    </row>
    <row r="228" spans="16:49" s="51" customFormat="1" x14ac:dyDescent="0.2">
      <c r="P228" s="59"/>
      <c r="Y228" s="232"/>
      <c r="Z228" s="232"/>
      <c r="AA228" s="232"/>
      <c r="AB228" s="232"/>
      <c r="AC228" s="232"/>
      <c r="AD228" s="232"/>
      <c r="AE228" s="232"/>
      <c r="AF228" s="232"/>
      <c r="AG228" s="232"/>
      <c r="AH228" s="232"/>
      <c r="AI228" s="232"/>
      <c r="AJ228" s="232"/>
      <c r="AK228" s="232"/>
      <c r="AL228" s="232"/>
      <c r="AM228" s="232"/>
      <c r="AN228" s="232"/>
      <c r="AO228" s="232"/>
      <c r="AP228" s="232"/>
      <c r="AQ228" s="232"/>
      <c r="AR228" s="232"/>
      <c r="AS228" s="232"/>
      <c r="AT228" s="232"/>
      <c r="AU228" s="232"/>
      <c r="AV228" s="232"/>
      <c r="AW228" s="232"/>
    </row>
    <row r="229" spans="16:49" s="51" customFormat="1" x14ac:dyDescent="0.2">
      <c r="P229" s="59"/>
      <c r="Y229" s="232"/>
      <c r="Z229" s="232"/>
      <c r="AA229" s="232"/>
      <c r="AB229" s="232"/>
      <c r="AC229" s="232"/>
      <c r="AD229" s="232"/>
      <c r="AE229" s="232"/>
      <c r="AF229" s="232"/>
      <c r="AG229" s="232"/>
      <c r="AH229" s="232"/>
      <c r="AI229" s="232"/>
      <c r="AJ229" s="232"/>
      <c r="AK229" s="232"/>
      <c r="AL229" s="232"/>
      <c r="AM229" s="232"/>
      <c r="AN229" s="232"/>
      <c r="AO229" s="232"/>
      <c r="AP229" s="232"/>
      <c r="AQ229" s="232"/>
      <c r="AR229" s="232"/>
      <c r="AS229" s="232"/>
      <c r="AT229" s="232"/>
      <c r="AU229" s="232"/>
      <c r="AV229" s="232"/>
      <c r="AW229" s="232"/>
    </row>
    <row r="230" spans="16:49" s="51" customFormat="1" x14ac:dyDescent="0.2">
      <c r="P230" s="59"/>
      <c r="Y230" s="232"/>
      <c r="Z230" s="232"/>
      <c r="AA230" s="232"/>
      <c r="AB230" s="232"/>
      <c r="AC230" s="232"/>
      <c r="AD230" s="232"/>
      <c r="AE230" s="232"/>
      <c r="AF230" s="232"/>
      <c r="AG230" s="232"/>
      <c r="AH230" s="232"/>
      <c r="AI230" s="232"/>
      <c r="AJ230" s="232"/>
      <c r="AK230" s="232"/>
      <c r="AL230" s="232"/>
      <c r="AM230" s="232"/>
      <c r="AN230" s="232"/>
      <c r="AO230" s="232"/>
      <c r="AP230" s="232"/>
      <c r="AQ230" s="232"/>
      <c r="AR230" s="232"/>
      <c r="AS230" s="232"/>
      <c r="AT230" s="232"/>
      <c r="AU230" s="232"/>
      <c r="AV230" s="232"/>
      <c r="AW230" s="232"/>
    </row>
    <row r="231" spans="16:49" s="51" customFormat="1" x14ac:dyDescent="0.2">
      <c r="P231" s="59"/>
      <c r="Y231" s="232"/>
      <c r="Z231" s="232"/>
      <c r="AA231" s="232"/>
      <c r="AB231" s="232"/>
      <c r="AC231" s="232"/>
      <c r="AD231" s="232"/>
      <c r="AE231" s="232"/>
      <c r="AF231" s="232"/>
      <c r="AG231" s="232"/>
      <c r="AH231" s="232"/>
      <c r="AI231" s="232"/>
      <c r="AJ231" s="232"/>
      <c r="AK231" s="232"/>
      <c r="AL231" s="232"/>
      <c r="AM231" s="232"/>
      <c r="AN231" s="232"/>
      <c r="AO231" s="232"/>
      <c r="AP231" s="232"/>
      <c r="AQ231" s="232"/>
      <c r="AR231" s="232"/>
      <c r="AS231" s="232"/>
      <c r="AT231" s="232"/>
      <c r="AU231" s="232"/>
      <c r="AV231" s="232"/>
      <c r="AW231" s="232"/>
    </row>
    <row r="232" spans="16:49" s="51" customFormat="1" x14ac:dyDescent="0.2">
      <c r="P232" s="59"/>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row>
    <row r="233" spans="16:49" s="51" customFormat="1" x14ac:dyDescent="0.2">
      <c r="P233" s="59"/>
      <c r="Y233" s="232"/>
      <c r="Z233" s="232"/>
      <c r="AA233" s="232"/>
      <c r="AB233" s="232"/>
      <c r="AC233" s="232"/>
      <c r="AD233" s="232"/>
      <c r="AE233" s="232"/>
      <c r="AF233" s="232"/>
      <c r="AG233" s="232"/>
      <c r="AH233" s="232"/>
      <c r="AI233" s="232"/>
      <c r="AJ233" s="232"/>
      <c r="AK233" s="232"/>
      <c r="AL233" s="232"/>
      <c r="AM233" s="232"/>
      <c r="AN233" s="232"/>
      <c r="AO233" s="232"/>
      <c r="AP233" s="232"/>
      <c r="AQ233" s="232"/>
      <c r="AR233" s="232"/>
      <c r="AS233" s="232"/>
      <c r="AT233" s="232"/>
      <c r="AU233" s="232"/>
      <c r="AV233" s="232"/>
      <c r="AW233" s="232"/>
    </row>
    <row r="234" spans="16:49" s="51" customFormat="1" x14ac:dyDescent="0.2">
      <c r="P234" s="59"/>
      <c r="Y234" s="232"/>
      <c r="Z234" s="232"/>
      <c r="AA234" s="232"/>
      <c r="AB234" s="232"/>
      <c r="AC234" s="232"/>
      <c r="AD234" s="232"/>
      <c r="AE234" s="232"/>
      <c r="AF234" s="232"/>
      <c r="AG234" s="232"/>
      <c r="AH234" s="232"/>
      <c r="AI234" s="232"/>
      <c r="AJ234" s="232"/>
      <c r="AK234" s="232"/>
      <c r="AL234" s="232"/>
      <c r="AM234" s="232"/>
      <c r="AN234" s="232"/>
      <c r="AO234" s="232"/>
      <c r="AP234" s="232"/>
      <c r="AQ234" s="232"/>
      <c r="AR234" s="232"/>
      <c r="AS234" s="232"/>
      <c r="AT234" s="232"/>
      <c r="AU234" s="232"/>
      <c r="AV234" s="232"/>
      <c r="AW234" s="232"/>
    </row>
    <row r="235" spans="16:49" s="51" customFormat="1" x14ac:dyDescent="0.2">
      <c r="P235" s="59"/>
      <c r="Y235" s="232"/>
      <c r="Z235" s="232"/>
      <c r="AA235" s="232"/>
      <c r="AB235" s="232"/>
      <c r="AC235" s="232"/>
      <c r="AD235" s="232"/>
      <c r="AE235" s="232"/>
      <c r="AF235" s="232"/>
      <c r="AG235" s="232"/>
      <c r="AH235" s="232"/>
      <c r="AI235" s="232"/>
      <c r="AJ235" s="232"/>
      <c r="AK235" s="232"/>
      <c r="AL235" s="232"/>
      <c r="AM235" s="232"/>
      <c r="AN235" s="232"/>
      <c r="AO235" s="232"/>
      <c r="AP235" s="232"/>
      <c r="AQ235" s="232"/>
      <c r="AR235" s="232"/>
      <c r="AS235" s="232"/>
      <c r="AT235" s="232"/>
      <c r="AU235" s="232"/>
      <c r="AV235" s="232"/>
      <c r="AW235" s="232"/>
    </row>
    <row r="236" spans="16:49" s="51" customFormat="1" x14ac:dyDescent="0.2">
      <c r="P236" s="59"/>
      <c r="Y236" s="232"/>
      <c r="Z236" s="232"/>
      <c r="AA236" s="232"/>
      <c r="AB236" s="232"/>
      <c r="AC236" s="232"/>
      <c r="AD236" s="232"/>
      <c r="AE236" s="232"/>
      <c r="AF236" s="232"/>
      <c r="AG236" s="232"/>
      <c r="AH236" s="232"/>
      <c r="AI236" s="232"/>
      <c r="AJ236" s="232"/>
      <c r="AK236" s="232"/>
      <c r="AL236" s="232"/>
      <c r="AM236" s="232"/>
      <c r="AN236" s="232"/>
      <c r="AO236" s="232"/>
      <c r="AP236" s="232"/>
      <c r="AQ236" s="232"/>
      <c r="AR236" s="232"/>
      <c r="AS236" s="232"/>
      <c r="AT236" s="232"/>
      <c r="AU236" s="232"/>
      <c r="AV236" s="232"/>
      <c r="AW236" s="232"/>
    </row>
    <row r="237" spans="16:49" s="51" customFormat="1" x14ac:dyDescent="0.2">
      <c r="P237" s="59"/>
      <c r="Y237" s="232"/>
      <c r="Z237" s="232"/>
      <c r="AA237" s="232"/>
      <c r="AB237" s="232"/>
      <c r="AC237" s="232"/>
      <c r="AD237" s="232"/>
      <c r="AE237" s="232"/>
      <c r="AF237" s="232"/>
      <c r="AG237" s="232"/>
      <c r="AH237" s="232"/>
      <c r="AI237" s="232"/>
      <c r="AJ237" s="232"/>
      <c r="AK237" s="232"/>
      <c r="AL237" s="232"/>
      <c r="AM237" s="232"/>
      <c r="AN237" s="232"/>
      <c r="AO237" s="232"/>
      <c r="AP237" s="232"/>
      <c r="AQ237" s="232"/>
      <c r="AR237" s="232"/>
      <c r="AS237" s="232"/>
      <c r="AT237" s="232"/>
      <c r="AU237" s="232"/>
      <c r="AV237" s="232"/>
      <c r="AW237" s="232"/>
    </row>
    <row r="238" spans="16:49" s="51" customFormat="1" x14ac:dyDescent="0.2">
      <c r="P238" s="59"/>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232"/>
      <c r="AU238" s="232"/>
      <c r="AV238" s="232"/>
      <c r="AW238" s="232"/>
    </row>
    <row r="239" spans="16:49" s="51" customFormat="1" x14ac:dyDescent="0.2">
      <c r="P239" s="59"/>
      <c r="Y239" s="232"/>
      <c r="Z239" s="232"/>
      <c r="AA239" s="232"/>
      <c r="AB239" s="232"/>
      <c r="AC239" s="232"/>
      <c r="AD239" s="232"/>
      <c r="AE239" s="232"/>
      <c r="AF239" s="232"/>
      <c r="AG239" s="232"/>
      <c r="AH239" s="232"/>
      <c r="AI239" s="232"/>
      <c r="AJ239" s="232"/>
      <c r="AK239" s="232"/>
      <c r="AL239" s="232"/>
      <c r="AM239" s="232"/>
      <c r="AN239" s="232"/>
      <c r="AO239" s="232"/>
      <c r="AP239" s="232"/>
      <c r="AQ239" s="232"/>
      <c r="AR239" s="232"/>
      <c r="AS239" s="232"/>
      <c r="AT239" s="232"/>
      <c r="AU239" s="232"/>
      <c r="AV239" s="232"/>
      <c r="AW239" s="232"/>
    </row>
    <row r="240" spans="16:49" s="51" customFormat="1" x14ac:dyDescent="0.2">
      <c r="P240" s="59"/>
      <c r="Y240" s="232"/>
      <c r="Z240" s="232"/>
      <c r="AA240" s="232"/>
      <c r="AB240" s="232"/>
      <c r="AC240" s="232"/>
      <c r="AD240" s="232"/>
      <c r="AE240" s="232"/>
      <c r="AF240" s="232"/>
      <c r="AG240" s="232"/>
      <c r="AH240" s="232"/>
      <c r="AI240" s="232"/>
      <c r="AJ240" s="232"/>
      <c r="AK240" s="232"/>
      <c r="AL240" s="232"/>
      <c r="AM240" s="232"/>
      <c r="AN240" s="232"/>
      <c r="AO240" s="232"/>
      <c r="AP240" s="232"/>
      <c r="AQ240" s="232"/>
      <c r="AR240" s="232"/>
      <c r="AS240" s="232"/>
      <c r="AT240" s="232"/>
      <c r="AU240" s="232"/>
      <c r="AV240" s="232"/>
      <c r="AW240" s="232"/>
    </row>
    <row r="241" spans="16:49" s="51" customFormat="1" x14ac:dyDescent="0.2">
      <c r="P241" s="59"/>
      <c r="Y241" s="232"/>
      <c r="Z241" s="232"/>
      <c r="AA241" s="232"/>
      <c r="AB241" s="232"/>
      <c r="AC241" s="232"/>
      <c r="AD241" s="232"/>
      <c r="AE241" s="232"/>
      <c r="AF241" s="232"/>
      <c r="AG241" s="232"/>
      <c r="AH241" s="232"/>
      <c r="AI241" s="232"/>
      <c r="AJ241" s="232"/>
      <c r="AK241" s="232"/>
      <c r="AL241" s="232"/>
      <c r="AM241" s="232"/>
      <c r="AN241" s="232"/>
      <c r="AO241" s="232"/>
      <c r="AP241" s="232"/>
      <c r="AQ241" s="232"/>
      <c r="AR241" s="232"/>
      <c r="AS241" s="232"/>
      <c r="AT241" s="232"/>
      <c r="AU241" s="232"/>
      <c r="AV241" s="232"/>
      <c r="AW241" s="232"/>
    </row>
    <row r="242" spans="16:49" s="51" customFormat="1" x14ac:dyDescent="0.2">
      <c r="P242" s="59"/>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row>
    <row r="243" spans="16:49" s="51" customFormat="1" x14ac:dyDescent="0.2">
      <c r="P243" s="59"/>
      <c r="Y243" s="232"/>
      <c r="Z243" s="232"/>
      <c r="AA243" s="232"/>
      <c r="AB243" s="232"/>
      <c r="AC243" s="232"/>
      <c r="AD243" s="232"/>
      <c r="AE243" s="232"/>
      <c r="AF243" s="232"/>
      <c r="AG243" s="232"/>
      <c r="AH243" s="232"/>
      <c r="AI243" s="232"/>
      <c r="AJ243" s="232"/>
      <c r="AK243" s="232"/>
      <c r="AL243" s="232"/>
      <c r="AM243" s="232"/>
      <c r="AN243" s="232"/>
      <c r="AO243" s="232"/>
      <c r="AP243" s="232"/>
      <c r="AQ243" s="232"/>
      <c r="AR243" s="232"/>
      <c r="AS243" s="232"/>
      <c r="AT243" s="232"/>
      <c r="AU243" s="232"/>
      <c r="AV243" s="232"/>
      <c r="AW243" s="232"/>
    </row>
    <row r="244" spans="16:49" s="51" customFormat="1" x14ac:dyDescent="0.2">
      <c r="P244" s="59"/>
      <c r="Y244" s="232"/>
      <c r="Z244" s="232"/>
      <c r="AA244" s="232"/>
      <c r="AB244" s="232"/>
      <c r="AC244" s="232"/>
      <c r="AD244" s="232"/>
      <c r="AE244" s="232"/>
      <c r="AF244" s="232"/>
      <c r="AG244" s="232"/>
      <c r="AH244" s="232"/>
      <c r="AI244" s="232"/>
      <c r="AJ244" s="232"/>
      <c r="AK244" s="232"/>
      <c r="AL244" s="232"/>
      <c r="AM244" s="232"/>
      <c r="AN244" s="232"/>
      <c r="AO244" s="232"/>
      <c r="AP244" s="232"/>
      <c r="AQ244" s="232"/>
      <c r="AR244" s="232"/>
      <c r="AS244" s="232"/>
      <c r="AT244" s="232"/>
      <c r="AU244" s="232"/>
      <c r="AV244" s="232"/>
      <c r="AW244" s="232"/>
    </row>
    <row r="245" spans="16:49" s="51" customFormat="1" x14ac:dyDescent="0.2">
      <c r="P245" s="59"/>
      <c r="Y245" s="232"/>
      <c r="Z245" s="232"/>
      <c r="AA245" s="232"/>
      <c r="AB245" s="232"/>
      <c r="AC245" s="232"/>
      <c r="AD245" s="232"/>
      <c r="AE245" s="232"/>
      <c r="AF245" s="232"/>
      <c r="AG245" s="232"/>
      <c r="AH245" s="232"/>
      <c r="AI245" s="232"/>
      <c r="AJ245" s="232"/>
      <c r="AK245" s="232"/>
      <c r="AL245" s="232"/>
      <c r="AM245" s="232"/>
      <c r="AN245" s="232"/>
      <c r="AO245" s="232"/>
      <c r="AP245" s="232"/>
      <c r="AQ245" s="232"/>
      <c r="AR245" s="232"/>
      <c r="AS245" s="232"/>
      <c r="AT245" s="232"/>
      <c r="AU245" s="232"/>
      <c r="AV245" s="232"/>
      <c r="AW245" s="232"/>
    </row>
    <row r="246" spans="16:49" s="51" customFormat="1" x14ac:dyDescent="0.2">
      <c r="P246" s="59"/>
      <c r="Y246" s="232"/>
      <c r="Z246" s="232"/>
      <c r="AA246" s="232"/>
      <c r="AB246" s="232"/>
      <c r="AC246" s="232"/>
      <c r="AD246" s="232"/>
      <c r="AE246" s="232"/>
      <c r="AF246" s="232"/>
      <c r="AG246" s="232"/>
      <c r="AH246" s="232"/>
      <c r="AI246" s="232"/>
      <c r="AJ246" s="232"/>
      <c r="AK246" s="232"/>
      <c r="AL246" s="232"/>
      <c r="AM246" s="232"/>
      <c r="AN246" s="232"/>
      <c r="AO246" s="232"/>
      <c r="AP246" s="232"/>
      <c r="AQ246" s="232"/>
      <c r="AR246" s="232"/>
      <c r="AS246" s="232"/>
      <c r="AT246" s="232"/>
      <c r="AU246" s="232"/>
      <c r="AV246" s="232"/>
      <c r="AW246" s="232"/>
    </row>
    <row r="247" spans="16:49" s="51" customFormat="1" x14ac:dyDescent="0.2">
      <c r="P247" s="59"/>
      <c r="Y247" s="232"/>
      <c r="Z247" s="232"/>
      <c r="AA247" s="232"/>
      <c r="AB247" s="232"/>
      <c r="AC247" s="232"/>
      <c r="AD247" s="232"/>
      <c r="AE247" s="232"/>
      <c r="AF247" s="232"/>
      <c r="AG247" s="232"/>
      <c r="AH247" s="232"/>
      <c r="AI247" s="232"/>
      <c r="AJ247" s="232"/>
      <c r="AK247" s="232"/>
      <c r="AL247" s="232"/>
      <c r="AM247" s="232"/>
      <c r="AN247" s="232"/>
      <c r="AO247" s="232"/>
      <c r="AP247" s="232"/>
      <c r="AQ247" s="232"/>
      <c r="AR247" s="232"/>
      <c r="AS247" s="232"/>
      <c r="AT247" s="232"/>
      <c r="AU247" s="232"/>
      <c r="AV247" s="232"/>
      <c r="AW247" s="232"/>
    </row>
    <row r="248" spans="16:49" s="51" customFormat="1" x14ac:dyDescent="0.2">
      <c r="P248" s="59"/>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row>
    <row r="249" spans="16:49" s="51" customFormat="1" x14ac:dyDescent="0.2">
      <c r="P249" s="59"/>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row>
    <row r="250" spans="16:49" s="51" customFormat="1" x14ac:dyDescent="0.2">
      <c r="P250" s="59"/>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row>
    <row r="251" spans="16:49" s="51" customFormat="1" x14ac:dyDescent="0.2">
      <c r="P251" s="59"/>
      <c r="Y251" s="232"/>
      <c r="Z251" s="232"/>
      <c r="AA251" s="232"/>
      <c r="AB251" s="232"/>
      <c r="AC251" s="232"/>
      <c r="AD251" s="232"/>
      <c r="AE251" s="232"/>
      <c r="AF251" s="232"/>
      <c r="AG251" s="232"/>
      <c r="AH251" s="232"/>
      <c r="AI251" s="232"/>
      <c r="AJ251" s="232"/>
      <c r="AK251" s="232"/>
      <c r="AL251" s="232"/>
      <c r="AM251" s="232"/>
      <c r="AN251" s="232"/>
      <c r="AO251" s="232"/>
      <c r="AP251" s="232"/>
      <c r="AQ251" s="232"/>
      <c r="AR251" s="232"/>
      <c r="AS251" s="232"/>
      <c r="AT251" s="232"/>
      <c r="AU251" s="232"/>
      <c r="AV251" s="232"/>
      <c r="AW251" s="232"/>
    </row>
    <row r="252" spans="16:49" s="51" customFormat="1" x14ac:dyDescent="0.2">
      <c r="P252" s="59"/>
      <c r="Y252" s="232"/>
      <c r="Z252" s="232"/>
      <c r="AA252" s="232"/>
      <c r="AB252" s="232"/>
      <c r="AC252" s="232"/>
      <c r="AD252" s="232"/>
      <c r="AE252" s="232"/>
      <c r="AF252" s="232"/>
      <c r="AG252" s="232"/>
      <c r="AH252" s="232"/>
      <c r="AI252" s="232"/>
      <c r="AJ252" s="232"/>
      <c r="AK252" s="232"/>
      <c r="AL252" s="232"/>
      <c r="AM252" s="232"/>
      <c r="AN252" s="232"/>
      <c r="AO252" s="232"/>
      <c r="AP252" s="232"/>
      <c r="AQ252" s="232"/>
      <c r="AR252" s="232"/>
      <c r="AS252" s="232"/>
      <c r="AT252" s="232"/>
      <c r="AU252" s="232"/>
      <c r="AV252" s="232"/>
      <c r="AW252" s="232"/>
    </row>
    <row r="253" spans="16:49" s="51" customFormat="1" x14ac:dyDescent="0.2">
      <c r="P253" s="59"/>
      <c r="Y253" s="232"/>
      <c r="Z253" s="232"/>
      <c r="AA253" s="232"/>
      <c r="AB253" s="232"/>
      <c r="AC253" s="232"/>
      <c r="AD253" s="232"/>
      <c r="AE253" s="232"/>
      <c r="AF253" s="232"/>
      <c r="AG253" s="232"/>
      <c r="AH253" s="232"/>
      <c r="AI253" s="232"/>
      <c r="AJ253" s="232"/>
      <c r="AK253" s="232"/>
      <c r="AL253" s="232"/>
      <c r="AM253" s="232"/>
      <c r="AN253" s="232"/>
      <c r="AO253" s="232"/>
      <c r="AP253" s="232"/>
      <c r="AQ253" s="232"/>
      <c r="AR253" s="232"/>
      <c r="AS253" s="232"/>
      <c r="AT253" s="232"/>
      <c r="AU253" s="232"/>
      <c r="AV253" s="232"/>
      <c r="AW253" s="232"/>
    </row>
    <row r="254" spans="16:49" s="51" customFormat="1" x14ac:dyDescent="0.2">
      <c r="P254" s="59"/>
      <c r="Y254" s="232"/>
      <c r="Z254" s="232"/>
      <c r="AA254" s="232"/>
      <c r="AB254" s="232"/>
      <c r="AC254" s="232"/>
      <c r="AD254" s="232"/>
      <c r="AE254" s="232"/>
      <c r="AF254" s="232"/>
      <c r="AG254" s="232"/>
      <c r="AH254" s="232"/>
      <c r="AI254" s="232"/>
      <c r="AJ254" s="232"/>
      <c r="AK254" s="232"/>
      <c r="AL254" s="232"/>
      <c r="AM254" s="232"/>
      <c r="AN254" s="232"/>
      <c r="AO254" s="232"/>
      <c r="AP254" s="232"/>
      <c r="AQ254" s="232"/>
      <c r="AR254" s="232"/>
      <c r="AS254" s="232"/>
      <c r="AT254" s="232"/>
      <c r="AU254" s="232"/>
      <c r="AV254" s="232"/>
      <c r="AW254" s="232"/>
    </row>
    <row r="255" spans="16:49" s="51" customFormat="1" x14ac:dyDescent="0.2">
      <c r="P255" s="59"/>
      <c r="Y255" s="232"/>
      <c r="Z255" s="232"/>
      <c r="AA255" s="232"/>
      <c r="AB255" s="232"/>
      <c r="AC255" s="232"/>
      <c r="AD255" s="232"/>
      <c r="AE255" s="232"/>
      <c r="AF255" s="232"/>
      <c r="AG255" s="232"/>
      <c r="AH255" s="232"/>
      <c r="AI255" s="232"/>
      <c r="AJ255" s="232"/>
      <c r="AK255" s="232"/>
      <c r="AL255" s="232"/>
      <c r="AM255" s="232"/>
      <c r="AN255" s="232"/>
      <c r="AO255" s="232"/>
      <c r="AP255" s="232"/>
      <c r="AQ255" s="232"/>
      <c r="AR255" s="232"/>
      <c r="AS255" s="232"/>
      <c r="AT255" s="232"/>
      <c r="AU255" s="232"/>
      <c r="AV255" s="232"/>
      <c r="AW255" s="232"/>
    </row>
    <row r="256" spans="16:49" s="51" customFormat="1" x14ac:dyDescent="0.2">
      <c r="P256" s="59"/>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2"/>
      <c r="AT256" s="232"/>
      <c r="AU256" s="232"/>
      <c r="AV256" s="232"/>
      <c r="AW256" s="232"/>
    </row>
    <row r="257" spans="16:49" s="51" customFormat="1" x14ac:dyDescent="0.2">
      <c r="P257" s="59"/>
      <c r="Y257" s="232"/>
      <c r="Z257" s="232"/>
      <c r="AA257" s="232"/>
      <c r="AB257" s="232"/>
      <c r="AC257" s="232"/>
      <c r="AD257" s="232"/>
      <c r="AE257" s="232"/>
      <c r="AF257" s="232"/>
      <c r="AG257" s="232"/>
      <c r="AH257" s="232"/>
      <c r="AI257" s="232"/>
      <c r="AJ257" s="232"/>
      <c r="AK257" s="232"/>
      <c r="AL257" s="232"/>
      <c r="AM257" s="232"/>
      <c r="AN257" s="232"/>
      <c r="AO257" s="232"/>
      <c r="AP257" s="232"/>
      <c r="AQ257" s="232"/>
      <c r="AR257" s="232"/>
      <c r="AS257" s="232"/>
      <c r="AT257" s="232"/>
      <c r="AU257" s="232"/>
      <c r="AV257" s="232"/>
      <c r="AW257" s="232"/>
    </row>
    <row r="258" spans="16:49" s="51" customFormat="1" x14ac:dyDescent="0.2">
      <c r="P258" s="59"/>
      <c r="Y258" s="232"/>
      <c r="Z258" s="232"/>
      <c r="AA258" s="232"/>
      <c r="AB258" s="232"/>
      <c r="AC258" s="232"/>
      <c r="AD258" s="232"/>
      <c r="AE258" s="232"/>
      <c r="AF258" s="232"/>
      <c r="AG258" s="232"/>
      <c r="AH258" s="232"/>
      <c r="AI258" s="232"/>
      <c r="AJ258" s="232"/>
      <c r="AK258" s="232"/>
      <c r="AL258" s="232"/>
      <c r="AM258" s="232"/>
      <c r="AN258" s="232"/>
      <c r="AO258" s="232"/>
      <c r="AP258" s="232"/>
      <c r="AQ258" s="232"/>
      <c r="AR258" s="232"/>
      <c r="AS258" s="232"/>
      <c r="AT258" s="232"/>
      <c r="AU258" s="232"/>
      <c r="AV258" s="232"/>
      <c r="AW258" s="232"/>
    </row>
    <row r="259" spans="16:49" s="51" customFormat="1" x14ac:dyDescent="0.2">
      <c r="P259" s="59"/>
      <c r="Y259" s="232"/>
      <c r="Z259" s="232"/>
      <c r="AA259" s="232"/>
      <c r="AB259" s="232"/>
      <c r="AC259" s="232"/>
      <c r="AD259" s="232"/>
      <c r="AE259" s="232"/>
      <c r="AF259" s="232"/>
      <c r="AG259" s="232"/>
      <c r="AH259" s="232"/>
      <c r="AI259" s="232"/>
      <c r="AJ259" s="232"/>
      <c r="AK259" s="232"/>
      <c r="AL259" s="232"/>
      <c r="AM259" s="232"/>
      <c r="AN259" s="232"/>
      <c r="AO259" s="232"/>
      <c r="AP259" s="232"/>
      <c r="AQ259" s="232"/>
      <c r="AR259" s="232"/>
      <c r="AS259" s="232"/>
      <c r="AT259" s="232"/>
      <c r="AU259" s="232"/>
      <c r="AV259" s="232"/>
      <c r="AW259" s="232"/>
    </row>
    <row r="260" spans="16:49" s="51" customFormat="1" x14ac:dyDescent="0.2">
      <c r="P260" s="59"/>
      <c r="Y260" s="232"/>
      <c r="Z260" s="232"/>
      <c r="AA260" s="232"/>
      <c r="AB260" s="232"/>
      <c r="AC260" s="232"/>
      <c r="AD260" s="232"/>
      <c r="AE260" s="232"/>
      <c r="AF260" s="232"/>
      <c r="AG260" s="232"/>
      <c r="AH260" s="232"/>
      <c r="AI260" s="232"/>
      <c r="AJ260" s="232"/>
      <c r="AK260" s="232"/>
      <c r="AL260" s="232"/>
      <c r="AM260" s="232"/>
      <c r="AN260" s="232"/>
      <c r="AO260" s="232"/>
      <c r="AP260" s="232"/>
      <c r="AQ260" s="232"/>
      <c r="AR260" s="232"/>
      <c r="AS260" s="232"/>
      <c r="AT260" s="232"/>
      <c r="AU260" s="232"/>
      <c r="AV260" s="232"/>
      <c r="AW260" s="232"/>
    </row>
    <row r="261" spans="16:49" s="51" customFormat="1" x14ac:dyDescent="0.2">
      <c r="P261" s="59"/>
      <c r="Y261" s="232"/>
      <c r="Z261" s="232"/>
      <c r="AA261" s="232"/>
      <c r="AB261" s="232"/>
      <c r="AC261" s="232"/>
      <c r="AD261" s="232"/>
      <c r="AE261" s="232"/>
      <c r="AF261" s="232"/>
      <c r="AG261" s="232"/>
      <c r="AH261" s="232"/>
      <c r="AI261" s="232"/>
      <c r="AJ261" s="232"/>
      <c r="AK261" s="232"/>
      <c r="AL261" s="232"/>
      <c r="AM261" s="232"/>
      <c r="AN261" s="232"/>
      <c r="AO261" s="232"/>
      <c r="AP261" s="232"/>
      <c r="AQ261" s="232"/>
      <c r="AR261" s="232"/>
      <c r="AS261" s="232"/>
      <c r="AT261" s="232"/>
      <c r="AU261" s="232"/>
      <c r="AV261" s="232"/>
      <c r="AW261" s="232"/>
    </row>
    <row r="262" spans="16:49" s="51" customFormat="1" x14ac:dyDescent="0.2">
      <c r="P262" s="59"/>
      <c r="Y262" s="232"/>
      <c r="Z262" s="232"/>
      <c r="AA262" s="232"/>
      <c r="AB262" s="232"/>
      <c r="AC262" s="232"/>
      <c r="AD262" s="232"/>
      <c r="AE262" s="232"/>
      <c r="AF262" s="232"/>
      <c r="AG262" s="232"/>
      <c r="AH262" s="232"/>
      <c r="AI262" s="232"/>
      <c r="AJ262" s="232"/>
      <c r="AK262" s="232"/>
      <c r="AL262" s="232"/>
      <c r="AM262" s="232"/>
      <c r="AN262" s="232"/>
      <c r="AO262" s="232"/>
      <c r="AP262" s="232"/>
      <c r="AQ262" s="232"/>
      <c r="AR262" s="232"/>
      <c r="AS262" s="232"/>
      <c r="AT262" s="232"/>
      <c r="AU262" s="232"/>
      <c r="AV262" s="232"/>
      <c r="AW262" s="232"/>
    </row>
    <row r="263" spans="16:49" s="51" customFormat="1" x14ac:dyDescent="0.2">
      <c r="P263" s="59"/>
      <c r="Y263" s="232"/>
      <c r="Z263" s="232"/>
      <c r="AA263" s="232"/>
      <c r="AB263" s="232"/>
      <c r="AC263" s="232"/>
      <c r="AD263" s="232"/>
      <c r="AE263" s="232"/>
      <c r="AF263" s="232"/>
      <c r="AG263" s="232"/>
      <c r="AH263" s="232"/>
      <c r="AI263" s="232"/>
      <c r="AJ263" s="232"/>
      <c r="AK263" s="232"/>
      <c r="AL263" s="232"/>
      <c r="AM263" s="232"/>
      <c r="AN263" s="232"/>
      <c r="AO263" s="232"/>
      <c r="AP263" s="232"/>
      <c r="AQ263" s="232"/>
      <c r="AR263" s="232"/>
      <c r="AS263" s="232"/>
      <c r="AT263" s="232"/>
      <c r="AU263" s="232"/>
      <c r="AV263" s="232"/>
      <c r="AW263" s="232"/>
    </row>
    <row r="264" spans="16:49" s="51" customFormat="1" x14ac:dyDescent="0.2">
      <c r="P264" s="59"/>
      <c r="Y264" s="232"/>
      <c r="Z264" s="232"/>
      <c r="AA264" s="232"/>
      <c r="AB264" s="232"/>
      <c r="AC264" s="232"/>
      <c r="AD264" s="232"/>
      <c r="AE264" s="232"/>
      <c r="AF264" s="232"/>
      <c r="AG264" s="232"/>
      <c r="AH264" s="232"/>
      <c r="AI264" s="232"/>
      <c r="AJ264" s="232"/>
      <c r="AK264" s="232"/>
      <c r="AL264" s="232"/>
      <c r="AM264" s="232"/>
      <c r="AN264" s="232"/>
      <c r="AO264" s="232"/>
      <c r="AP264" s="232"/>
      <c r="AQ264" s="232"/>
      <c r="AR264" s="232"/>
      <c r="AS264" s="232"/>
      <c r="AT264" s="232"/>
      <c r="AU264" s="232"/>
      <c r="AV264" s="232"/>
      <c r="AW264" s="232"/>
    </row>
    <row r="265" spans="16:49" s="51" customFormat="1" x14ac:dyDescent="0.2">
      <c r="P265" s="59"/>
      <c r="Y265" s="232"/>
      <c r="Z265" s="232"/>
      <c r="AA265" s="232"/>
      <c r="AB265" s="232"/>
      <c r="AC265" s="232"/>
      <c r="AD265" s="232"/>
      <c r="AE265" s="232"/>
      <c r="AF265" s="232"/>
      <c r="AG265" s="232"/>
      <c r="AH265" s="232"/>
      <c r="AI265" s="232"/>
      <c r="AJ265" s="232"/>
      <c r="AK265" s="232"/>
      <c r="AL265" s="232"/>
      <c r="AM265" s="232"/>
      <c r="AN265" s="232"/>
      <c r="AO265" s="232"/>
      <c r="AP265" s="232"/>
      <c r="AQ265" s="232"/>
      <c r="AR265" s="232"/>
      <c r="AS265" s="232"/>
      <c r="AT265" s="232"/>
      <c r="AU265" s="232"/>
      <c r="AV265" s="232"/>
      <c r="AW265" s="232"/>
    </row>
    <row r="266" spans="16:49" s="51" customFormat="1" x14ac:dyDescent="0.2">
      <c r="P266" s="59"/>
      <c r="Y266" s="232"/>
      <c r="Z266" s="232"/>
      <c r="AA266" s="232"/>
      <c r="AB266" s="232"/>
      <c r="AC266" s="232"/>
      <c r="AD266" s="232"/>
      <c r="AE266" s="232"/>
      <c r="AF266" s="232"/>
      <c r="AG266" s="232"/>
      <c r="AH266" s="232"/>
      <c r="AI266" s="232"/>
      <c r="AJ266" s="232"/>
      <c r="AK266" s="232"/>
      <c r="AL266" s="232"/>
      <c r="AM266" s="232"/>
      <c r="AN266" s="232"/>
      <c r="AO266" s="232"/>
      <c r="AP266" s="232"/>
      <c r="AQ266" s="232"/>
      <c r="AR266" s="232"/>
      <c r="AS266" s="232"/>
      <c r="AT266" s="232"/>
      <c r="AU266" s="232"/>
      <c r="AV266" s="232"/>
      <c r="AW266" s="232"/>
    </row>
    <row r="267" spans="16:49" s="51" customFormat="1" x14ac:dyDescent="0.2">
      <c r="P267" s="59"/>
      <c r="Y267" s="232"/>
      <c r="Z267" s="232"/>
      <c r="AA267" s="232"/>
      <c r="AB267" s="232"/>
      <c r="AC267" s="232"/>
      <c r="AD267" s="232"/>
      <c r="AE267" s="232"/>
      <c r="AF267" s="232"/>
      <c r="AG267" s="232"/>
      <c r="AH267" s="232"/>
      <c r="AI267" s="232"/>
      <c r="AJ267" s="232"/>
      <c r="AK267" s="232"/>
      <c r="AL267" s="232"/>
      <c r="AM267" s="232"/>
      <c r="AN267" s="232"/>
      <c r="AO267" s="232"/>
      <c r="AP267" s="232"/>
      <c r="AQ267" s="232"/>
      <c r="AR267" s="232"/>
      <c r="AS267" s="232"/>
      <c r="AT267" s="232"/>
      <c r="AU267" s="232"/>
      <c r="AV267" s="232"/>
      <c r="AW267" s="232"/>
    </row>
    <row r="268" spans="16:49" s="51" customFormat="1" x14ac:dyDescent="0.2">
      <c r="P268" s="59"/>
      <c r="Y268" s="232"/>
      <c r="Z268" s="232"/>
      <c r="AA268" s="232"/>
      <c r="AB268" s="232"/>
      <c r="AC268" s="232"/>
      <c r="AD268" s="232"/>
      <c r="AE268" s="232"/>
      <c r="AF268" s="232"/>
      <c r="AG268" s="232"/>
      <c r="AH268" s="232"/>
      <c r="AI268" s="232"/>
      <c r="AJ268" s="232"/>
      <c r="AK268" s="232"/>
      <c r="AL268" s="232"/>
      <c r="AM268" s="232"/>
      <c r="AN268" s="232"/>
      <c r="AO268" s="232"/>
      <c r="AP268" s="232"/>
      <c r="AQ268" s="232"/>
      <c r="AR268" s="232"/>
      <c r="AS268" s="232"/>
      <c r="AT268" s="232"/>
      <c r="AU268" s="232"/>
      <c r="AV268" s="232"/>
      <c r="AW268" s="232"/>
    </row>
    <row r="269" spans="16:49" s="51" customFormat="1" x14ac:dyDescent="0.2">
      <c r="P269" s="59"/>
      <c r="Y269" s="232"/>
      <c r="Z269" s="232"/>
      <c r="AA269" s="232"/>
      <c r="AB269" s="232"/>
      <c r="AC269" s="232"/>
      <c r="AD269" s="232"/>
      <c r="AE269" s="232"/>
      <c r="AF269" s="232"/>
      <c r="AG269" s="232"/>
      <c r="AH269" s="232"/>
      <c r="AI269" s="232"/>
      <c r="AJ269" s="232"/>
      <c r="AK269" s="232"/>
      <c r="AL269" s="232"/>
      <c r="AM269" s="232"/>
      <c r="AN269" s="232"/>
      <c r="AO269" s="232"/>
      <c r="AP269" s="232"/>
      <c r="AQ269" s="232"/>
      <c r="AR269" s="232"/>
      <c r="AS269" s="232"/>
      <c r="AT269" s="232"/>
      <c r="AU269" s="232"/>
      <c r="AV269" s="232"/>
      <c r="AW269" s="232"/>
    </row>
    <row r="270" spans="16:49" s="51" customFormat="1" x14ac:dyDescent="0.2">
      <c r="P270" s="59"/>
      <c r="Y270" s="232"/>
      <c r="Z270" s="232"/>
      <c r="AA270" s="232"/>
      <c r="AB270" s="232"/>
      <c r="AC270" s="232"/>
      <c r="AD270" s="232"/>
      <c r="AE270" s="232"/>
      <c r="AF270" s="232"/>
      <c r="AG270" s="232"/>
      <c r="AH270" s="232"/>
      <c r="AI270" s="232"/>
      <c r="AJ270" s="232"/>
      <c r="AK270" s="232"/>
      <c r="AL270" s="232"/>
      <c r="AM270" s="232"/>
      <c r="AN270" s="232"/>
      <c r="AO270" s="232"/>
      <c r="AP270" s="232"/>
      <c r="AQ270" s="232"/>
      <c r="AR270" s="232"/>
      <c r="AS270" s="232"/>
      <c r="AT270" s="232"/>
      <c r="AU270" s="232"/>
      <c r="AV270" s="232"/>
      <c r="AW270" s="232"/>
    </row>
    <row r="271" spans="16:49" s="51" customFormat="1" x14ac:dyDescent="0.2">
      <c r="P271" s="59"/>
      <c r="Y271" s="232"/>
      <c r="Z271" s="232"/>
      <c r="AA271" s="232"/>
      <c r="AB271" s="232"/>
      <c r="AC271" s="232"/>
      <c r="AD271" s="232"/>
      <c r="AE271" s="232"/>
      <c r="AF271" s="232"/>
      <c r="AG271" s="232"/>
      <c r="AH271" s="232"/>
      <c r="AI271" s="232"/>
      <c r="AJ271" s="232"/>
      <c r="AK271" s="232"/>
      <c r="AL271" s="232"/>
      <c r="AM271" s="232"/>
      <c r="AN271" s="232"/>
      <c r="AO271" s="232"/>
      <c r="AP271" s="232"/>
      <c r="AQ271" s="232"/>
      <c r="AR271" s="232"/>
      <c r="AS271" s="232"/>
      <c r="AT271" s="232"/>
      <c r="AU271" s="232"/>
      <c r="AV271" s="232"/>
      <c r="AW271" s="232"/>
    </row>
    <row r="272" spans="16:49" s="51" customFormat="1" x14ac:dyDescent="0.2">
      <c r="P272" s="59"/>
      <c r="Y272" s="232"/>
      <c r="Z272" s="232"/>
      <c r="AA272" s="232"/>
      <c r="AB272" s="232"/>
      <c r="AC272" s="232"/>
      <c r="AD272" s="232"/>
      <c r="AE272" s="232"/>
      <c r="AF272" s="232"/>
      <c r="AG272" s="232"/>
      <c r="AH272" s="232"/>
      <c r="AI272" s="232"/>
      <c r="AJ272" s="232"/>
      <c r="AK272" s="232"/>
      <c r="AL272" s="232"/>
      <c r="AM272" s="232"/>
      <c r="AN272" s="232"/>
      <c r="AO272" s="232"/>
      <c r="AP272" s="232"/>
      <c r="AQ272" s="232"/>
      <c r="AR272" s="232"/>
      <c r="AS272" s="232"/>
      <c r="AT272" s="232"/>
      <c r="AU272" s="232"/>
      <c r="AV272" s="232"/>
      <c r="AW272" s="232"/>
    </row>
    <row r="273" spans="16:49" s="51" customFormat="1" x14ac:dyDescent="0.2">
      <c r="P273" s="59"/>
      <c r="Y273" s="232"/>
      <c r="Z273" s="232"/>
      <c r="AA273" s="232"/>
      <c r="AB273" s="232"/>
      <c r="AC273" s="232"/>
      <c r="AD273" s="232"/>
      <c r="AE273" s="232"/>
      <c r="AF273" s="232"/>
      <c r="AG273" s="232"/>
      <c r="AH273" s="232"/>
      <c r="AI273" s="232"/>
      <c r="AJ273" s="232"/>
      <c r="AK273" s="232"/>
      <c r="AL273" s="232"/>
      <c r="AM273" s="232"/>
      <c r="AN273" s="232"/>
      <c r="AO273" s="232"/>
      <c r="AP273" s="232"/>
      <c r="AQ273" s="232"/>
      <c r="AR273" s="232"/>
      <c r="AS273" s="232"/>
      <c r="AT273" s="232"/>
      <c r="AU273" s="232"/>
      <c r="AV273" s="232"/>
      <c r="AW273" s="232"/>
    </row>
    <row r="274" spans="16:49" s="51" customFormat="1" x14ac:dyDescent="0.2">
      <c r="P274" s="59"/>
      <c r="Y274" s="232"/>
      <c r="Z274" s="232"/>
      <c r="AA274" s="232"/>
      <c r="AB274" s="232"/>
      <c r="AC274" s="232"/>
      <c r="AD274" s="232"/>
      <c r="AE274" s="232"/>
      <c r="AF274" s="232"/>
      <c r="AG274" s="232"/>
      <c r="AH274" s="232"/>
      <c r="AI274" s="232"/>
      <c r="AJ274" s="232"/>
      <c r="AK274" s="232"/>
      <c r="AL274" s="232"/>
      <c r="AM274" s="232"/>
      <c r="AN274" s="232"/>
      <c r="AO274" s="232"/>
      <c r="AP274" s="232"/>
      <c r="AQ274" s="232"/>
      <c r="AR274" s="232"/>
      <c r="AS274" s="232"/>
      <c r="AT274" s="232"/>
      <c r="AU274" s="232"/>
      <c r="AV274" s="232"/>
      <c r="AW274" s="232"/>
    </row>
    <row r="275" spans="16:49" s="51" customFormat="1" x14ac:dyDescent="0.2">
      <c r="P275" s="59"/>
      <c r="Y275" s="232"/>
      <c r="Z275" s="232"/>
      <c r="AA275" s="232"/>
      <c r="AB275" s="232"/>
      <c r="AC275" s="232"/>
      <c r="AD275" s="232"/>
      <c r="AE275" s="232"/>
      <c r="AF275" s="232"/>
      <c r="AG275" s="232"/>
      <c r="AH275" s="232"/>
      <c r="AI275" s="232"/>
      <c r="AJ275" s="232"/>
      <c r="AK275" s="232"/>
      <c r="AL275" s="232"/>
      <c r="AM275" s="232"/>
      <c r="AN275" s="232"/>
      <c r="AO275" s="232"/>
      <c r="AP275" s="232"/>
      <c r="AQ275" s="232"/>
      <c r="AR275" s="232"/>
      <c r="AS275" s="232"/>
      <c r="AT275" s="232"/>
      <c r="AU275" s="232"/>
      <c r="AV275" s="232"/>
      <c r="AW275" s="232"/>
    </row>
    <row r="276" spans="16:49" s="51" customFormat="1" x14ac:dyDescent="0.2">
      <c r="P276" s="59"/>
      <c r="Y276" s="232"/>
      <c r="Z276" s="232"/>
      <c r="AA276" s="232"/>
      <c r="AB276" s="232"/>
      <c r="AC276" s="232"/>
      <c r="AD276" s="232"/>
      <c r="AE276" s="232"/>
      <c r="AF276" s="232"/>
      <c r="AG276" s="232"/>
      <c r="AH276" s="232"/>
      <c r="AI276" s="232"/>
      <c r="AJ276" s="232"/>
      <c r="AK276" s="232"/>
      <c r="AL276" s="232"/>
      <c r="AM276" s="232"/>
      <c r="AN276" s="232"/>
      <c r="AO276" s="232"/>
      <c r="AP276" s="232"/>
      <c r="AQ276" s="232"/>
      <c r="AR276" s="232"/>
      <c r="AS276" s="232"/>
      <c r="AT276" s="232"/>
      <c r="AU276" s="232"/>
      <c r="AV276" s="232"/>
      <c r="AW276" s="232"/>
    </row>
    <row r="277" spans="16:49" s="51" customFormat="1" x14ac:dyDescent="0.2">
      <c r="P277" s="59"/>
      <c r="Y277" s="232"/>
      <c r="Z277" s="232"/>
      <c r="AA277" s="232"/>
      <c r="AB277" s="232"/>
      <c r="AC277" s="232"/>
      <c r="AD277" s="232"/>
      <c r="AE277" s="232"/>
      <c r="AF277" s="232"/>
      <c r="AG277" s="232"/>
      <c r="AH277" s="232"/>
      <c r="AI277" s="232"/>
      <c r="AJ277" s="232"/>
      <c r="AK277" s="232"/>
      <c r="AL277" s="232"/>
      <c r="AM277" s="232"/>
      <c r="AN277" s="232"/>
      <c r="AO277" s="232"/>
      <c r="AP277" s="232"/>
      <c r="AQ277" s="232"/>
      <c r="AR277" s="232"/>
      <c r="AS277" s="232"/>
      <c r="AT277" s="232"/>
      <c r="AU277" s="232"/>
      <c r="AV277" s="232"/>
      <c r="AW277" s="232"/>
    </row>
    <row r="278" spans="16:49" s="51" customFormat="1" x14ac:dyDescent="0.2">
      <c r="P278" s="59"/>
      <c r="Y278" s="232"/>
      <c r="Z278" s="232"/>
      <c r="AA278" s="232"/>
      <c r="AB278" s="232"/>
      <c r="AC278" s="232"/>
      <c r="AD278" s="232"/>
      <c r="AE278" s="232"/>
      <c r="AF278" s="232"/>
      <c r="AG278" s="232"/>
      <c r="AH278" s="232"/>
      <c r="AI278" s="232"/>
      <c r="AJ278" s="232"/>
      <c r="AK278" s="232"/>
      <c r="AL278" s="232"/>
      <c r="AM278" s="232"/>
      <c r="AN278" s="232"/>
      <c r="AO278" s="232"/>
      <c r="AP278" s="232"/>
      <c r="AQ278" s="232"/>
      <c r="AR278" s="232"/>
      <c r="AS278" s="232"/>
      <c r="AT278" s="232"/>
      <c r="AU278" s="232"/>
      <c r="AV278" s="232"/>
      <c r="AW278" s="232"/>
    </row>
    <row r="279" spans="16:49" s="51" customFormat="1" x14ac:dyDescent="0.2">
      <c r="P279" s="59"/>
      <c r="Y279" s="232"/>
      <c r="Z279" s="232"/>
      <c r="AA279" s="232"/>
      <c r="AB279" s="232"/>
      <c r="AC279" s="232"/>
      <c r="AD279" s="232"/>
      <c r="AE279" s="232"/>
      <c r="AF279" s="232"/>
      <c r="AG279" s="232"/>
      <c r="AH279" s="232"/>
      <c r="AI279" s="232"/>
      <c r="AJ279" s="232"/>
      <c r="AK279" s="232"/>
      <c r="AL279" s="232"/>
      <c r="AM279" s="232"/>
      <c r="AN279" s="232"/>
      <c r="AO279" s="232"/>
      <c r="AP279" s="232"/>
      <c r="AQ279" s="232"/>
      <c r="AR279" s="232"/>
      <c r="AS279" s="232"/>
      <c r="AT279" s="232"/>
      <c r="AU279" s="232"/>
      <c r="AV279" s="232"/>
      <c r="AW279" s="232"/>
    </row>
    <row r="280" spans="16:49" s="51" customFormat="1" x14ac:dyDescent="0.2">
      <c r="P280" s="59"/>
      <c r="Y280" s="232"/>
      <c r="Z280" s="232"/>
      <c r="AA280" s="232"/>
      <c r="AB280" s="232"/>
      <c r="AC280" s="232"/>
      <c r="AD280" s="232"/>
      <c r="AE280" s="232"/>
      <c r="AF280" s="232"/>
      <c r="AG280" s="232"/>
      <c r="AH280" s="232"/>
      <c r="AI280" s="232"/>
      <c r="AJ280" s="232"/>
      <c r="AK280" s="232"/>
      <c r="AL280" s="232"/>
      <c r="AM280" s="232"/>
      <c r="AN280" s="232"/>
      <c r="AO280" s="232"/>
      <c r="AP280" s="232"/>
      <c r="AQ280" s="232"/>
      <c r="AR280" s="232"/>
      <c r="AS280" s="232"/>
      <c r="AT280" s="232"/>
      <c r="AU280" s="232"/>
      <c r="AV280" s="232"/>
      <c r="AW280" s="232"/>
    </row>
    <row r="281" spans="16:49" s="51" customFormat="1" x14ac:dyDescent="0.2">
      <c r="P281" s="59"/>
      <c r="Y281" s="232"/>
      <c r="Z281" s="232"/>
      <c r="AA281" s="232"/>
      <c r="AB281" s="232"/>
      <c r="AC281" s="232"/>
      <c r="AD281" s="232"/>
      <c r="AE281" s="232"/>
      <c r="AF281" s="232"/>
      <c r="AG281" s="232"/>
      <c r="AH281" s="232"/>
      <c r="AI281" s="232"/>
      <c r="AJ281" s="232"/>
      <c r="AK281" s="232"/>
      <c r="AL281" s="232"/>
      <c r="AM281" s="232"/>
      <c r="AN281" s="232"/>
      <c r="AO281" s="232"/>
      <c r="AP281" s="232"/>
      <c r="AQ281" s="232"/>
      <c r="AR281" s="232"/>
      <c r="AS281" s="232"/>
      <c r="AT281" s="232"/>
      <c r="AU281" s="232"/>
      <c r="AV281" s="232"/>
      <c r="AW281" s="232"/>
    </row>
  </sheetData>
  <sheetProtection algorithmName="SHA-512" hashValue="kuB8igDqtG+YjuC8C+jG9Y9zkoHx6tDy00DHIrw0thIbw/nNMkJpwQsJqGpGftZtIyC90VlO2EB1/2Y88mbwTA==" saltValue="64t+5tjQCQs/lflfUqbiAQ==" spinCount="100000" sheet="1" objects="1" scenarios="1"/>
  <mergeCells count="30">
    <mergeCell ref="N39:O39"/>
    <mergeCell ref="D2:J2"/>
    <mergeCell ref="AA9:AB9"/>
    <mergeCell ref="N18:O18"/>
    <mergeCell ref="N19:O19"/>
    <mergeCell ref="Q19:Q20"/>
    <mergeCell ref="N20:O20"/>
    <mergeCell ref="N28:O28"/>
    <mergeCell ref="N29:O29"/>
    <mergeCell ref="Q29:Q30"/>
    <mergeCell ref="N30:O30"/>
    <mergeCell ref="N38:O38"/>
    <mergeCell ref="N40:O40"/>
    <mergeCell ref="Q40:Q41"/>
    <mergeCell ref="N48:O48"/>
    <mergeCell ref="N49:O49"/>
    <mergeCell ref="Q49:Q50"/>
    <mergeCell ref="N50:O50"/>
    <mergeCell ref="N78:O78"/>
    <mergeCell ref="N79:O79"/>
    <mergeCell ref="Q79:Q80"/>
    <mergeCell ref="N80:O80"/>
    <mergeCell ref="N58:O58"/>
    <mergeCell ref="N59:O59"/>
    <mergeCell ref="Q59:Q60"/>
    <mergeCell ref="N60:O60"/>
    <mergeCell ref="N68:O68"/>
    <mergeCell ref="N69:O69"/>
    <mergeCell ref="Q69:Q70"/>
    <mergeCell ref="N70:O70"/>
  </mergeCells>
  <pageMargins left="0.7" right="0.7" top="0.75" bottom="0.75" header="0.3" footer="0.3"/>
  <pageSetup paperSize="9" scale="50" fitToHeight="3" orientation="portrait" r:id="rId1"/>
  <rowBreaks count="1" manualBreakCount="1">
    <brk id="52"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autoPageBreaks="0" fitToPage="1"/>
  </sheetPr>
  <dimension ref="A1:FN634"/>
  <sheetViews>
    <sheetView zoomScale="85" zoomScaleNormal="85" workbookViewId="0">
      <selection activeCell="C7" sqref="C7"/>
    </sheetView>
  </sheetViews>
  <sheetFormatPr baseColWidth="10" defaultColWidth="11.42578125" defaultRowHeight="14.25" x14ac:dyDescent="0.2"/>
  <cols>
    <col min="1" max="1" width="5.140625" style="98" customWidth="1"/>
    <col min="2" max="2" width="11.42578125" style="98"/>
    <col min="3" max="3" width="124.85546875" style="98" customWidth="1"/>
    <col min="4" max="4" width="23.140625" style="98" customWidth="1"/>
    <col min="5" max="5" width="26.7109375" style="98" customWidth="1"/>
    <col min="6" max="6" width="19.85546875" style="98" customWidth="1"/>
    <col min="7" max="7" width="21.7109375" style="98" customWidth="1"/>
    <col min="8" max="8" width="25" style="98" customWidth="1"/>
    <col min="9" max="9" width="14.5703125" style="98" customWidth="1"/>
    <col min="10" max="10" width="11.42578125" style="51"/>
    <col min="11" max="12" width="12.140625" style="51" customWidth="1"/>
    <col min="13" max="13" width="12.7109375" style="51" customWidth="1"/>
    <col min="14" max="14" width="12.140625" style="51" customWidth="1"/>
    <col min="15" max="15" width="2.7109375" style="51" customWidth="1"/>
    <col min="16" max="16" width="30.5703125" style="232" customWidth="1"/>
    <col min="17" max="17" width="14.85546875" style="232" customWidth="1"/>
    <col min="18" max="18" width="11.42578125" style="232"/>
    <col min="19" max="88" width="11.42578125" style="51"/>
    <col min="89" max="16384" width="11.42578125" style="98"/>
  </cols>
  <sheetData>
    <row r="1" spans="1:170" ht="81.75" customHeight="1" x14ac:dyDescent="0.2">
      <c r="A1" s="50"/>
      <c r="B1" s="50"/>
      <c r="C1" s="50"/>
      <c r="D1" s="50"/>
      <c r="E1" s="50"/>
      <c r="F1" s="50"/>
      <c r="G1" s="50"/>
      <c r="H1" s="50"/>
      <c r="I1" s="50"/>
      <c r="P1" s="233"/>
      <c r="R1" s="234"/>
    </row>
    <row r="2" spans="1:170" ht="28.5" customHeight="1" x14ac:dyDescent="0.25">
      <c r="A2" s="50"/>
      <c r="B2" s="89"/>
      <c r="C2" s="89"/>
      <c r="D2" s="195"/>
      <c r="E2" s="196"/>
      <c r="F2" s="196"/>
      <c r="G2" s="196"/>
      <c r="H2" s="196"/>
      <c r="I2" s="196"/>
      <c r="J2" s="215"/>
      <c r="K2" s="315"/>
      <c r="L2" s="315"/>
      <c r="M2" s="315"/>
      <c r="N2" s="315"/>
      <c r="P2" s="204"/>
      <c r="R2" s="205"/>
    </row>
    <row r="3" spans="1:170" ht="24" customHeight="1" x14ac:dyDescent="0.2">
      <c r="A3" s="50"/>
      <c r="B3" s="50"/>
      <c r="C3" s="197"/>
      <c r="D3" s="50"/>
      <c r="E3" s="50"/>
      <c r="F3" s="50"/>
      <c r="G3" s="50"/>
      <c r="H3" s="50"/>
      <c r="I3" s="50"/>
      <c r="P3" s="204"/>
      <c r="R3" s="205"/>
    </row>
    <row r="4" spans="1:170" ht="18" x14ac:dyDescent="0.25">
      <c r="A4" s="50"/>
      <c r="B4" s="50"/>
      <c r="C4" s="50"/>
      <c r="D4" s="50"/>
      <c r="E4" s="50"/>
      <c r="F4" s="50"/>
      <c r="G4" s="50"/>
      <c r="H4" s="50"/>
      <c r="I4" s="50"/>
      <c r="K4" s="317"/>
      <c r="L4" s="317"/>
      <c r="M4" s="317"/>
      <c r="N4" s="223"/>
      <c r="R4" s="205"/>
    </row>
    <row r="5" spans="1:170" x14ac:dyDescent="0.2">
      <c r="A5" s="50"/>
      <c r="B5" s="50"/>
      <c r="C5" s="50"/>
      <c r="D5" s="50"/>
      <c r="E5" s="50"/>
      <c r="F5" s="50"/>
      <c r="G5" s="50"/>
      <c r="H5" s="50"/>
      <c r="I5" s="50"/>
      <c r="R5" s="205"/>
    </row>
    <row r="6" spans="1:170" x14ac:dyDescent="0.2">
      <c r="A6" s="50"/>
      <c r="B6" s="50"/>
      <c r="C6" s="50"/>
      <c r="D6" s="50"/>
      <c r="E6" s="50"/>
      <c r="F6" s="50"/>
      <c r="G6" s="50"/>
      <c r="H6" s="50"/>
      <c r="I6" s="50"/>
      <c r="P6" s="318"/>
      <c r="Q6" s="318"/>
      <c r="R6" s="235"/>
      <c r="S6" s="232"/>
    </row>
    <row r="7" spans="1:170" ht="18" x14ac:dyDescent="0.25">
      <c r="A7" s="50"/>
      <c r="B7" s="35" t="s">
        <v>252</v>
      </c>
      <c r="C7" s="50"/>
      <c r="D7" s="50"/>
      <c r="E7" s="50"/>
      <c r="F7" s="50"/>
      <c r="G7" s="50"/>
      <c r="H7" s="50"/>
      <c r="I7" s="50"/>
      <c r="R7" s="205"/>
      <c r="S7" s="232"/>
    </row>
    <row r="8" spans="1:170" x14ac:dyDescent="0.2">
      <c r="A8" s="50"/>
      <c r="B8" s="50"/>
      <c r="C8" s="50"/>
      <c r="D8" s="50"/>
      <c r="E8" s="50"/>
      <c r="F8" s="50"/>
      <c r="G8" s="50"/>
      <c r="H8" s="50"/>
      <c r="I8" s="50"/>
      <c r="R8" s="236"/>
      <c r="S8" s="232"/>
    </row>
    <row r="9" spans="1:170" ht="16.5" customHeight="1" x14ac:dyDescent="0.2">
      <c r="A9" s="198"/>
      <c r="B9" s="125"/>
      <c r="C9" s="231"/>
      <c r="D9" s="319"/>
      <c r="E9" s="319"/>
      <c r="F9" s="319"/>
      <c r="G9" s="319"/>
      <c r="H9" s="319"/>
      <c r="I9" s="116"/>
      <c r="J9" s="316"/>
      <c r="K9" s="316"/>
      <c r="L9" s="316"/>
      <c r="M9" s="316"/>
      <c r="S9" s="232"/>
    </row>
    <row r="10" spans="1:170" s="200" customFormat="1" ht="29.25" customHeight="1" thickBot="1" x14ac:dyDescent="0.25">
      <c r="A10" s="199"/>
      <c r="B10" s="126"/>
      <c r="C10" s="161"/>
      <c r="D10" s="161"/>
      <c r="E10" s="161"/>
      <c r="F10" s="161"/>
      <c r="G10" s="161"/>
      <c r="H10" s="127"/>
      <c r="I10" s="138"/>
      <c r="J10" s="314"/>
      <c r="K10" s="314"/>
      <c r="L10" s="313"/>
      <c r="M10" s="313"/>
      <c r="N10" s="51"/>
      <c r="O10" s="51"/>
      <c r="P10" s="232"/>
      <c r="Q10" s="232"/>
      <c r="R10" s="232"/>
      <c r="S10" s="232"/>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row>
    <row r="11" spans="1:170" s="200" customFormat="1" ht="29.25" customHeight="1" x14ac:dyDescent="0.2">
      <c r="A11" s="199"/>
      <c r="B11" s="128" t="s">
        <v>253</v>
      </c>
      <c r="C11" s="129" t="s">
        <v>385</v>
      </c>
      <c r="D11" s="129" t="s">
        <v>254</v>
      </c>
      <c r="E11" s="129" t="s">
        <v>382</v>
      </c>
      <c r="F11" s="129" t="s">
        <v>255</v>
      </c>
      <c r="G11" s="129" t="s">
        <v>380</v>
      </c>
      <c r="H11" s="130" t="s">
        <v>256</v>
      </c>
      <c r="I11" s="139"/>
      <c r="J11" s="314"/>
      <c r="K11" s="314"/>
      <c r="L11" s="313"/>
      <c r="M11" s="313"/>
      <c r="N11" s="51"/>
      <c r="O11" s="51"/>
      <c r="P11" s="232"/>
      <c r="Q11" s="232"/>
      <c r="R11" s="232"/>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row>
    <row r="12" spans="1:170" s="200" customFormat="1" ht="29.25" customHeight="1" x14ac:dyDescent="0.25">
      <c r="A12" s="198"/>
      <c r="B12" s="307" t="s">
        <v>257</v>
      </c>
      <c r="C12" s="308"/>
      <c r="D12" s="308"/>
      <c r="E12" s="308"/>
      <c r="F12" s="308"/>
      <c r="G12" s="308"/>
      <c r="H12" s="309"/>
      <c r="I12" s="140"/>
      <c r="J12" s="314"/>
      <c r="K12" s="314"/>
      <c r="L12" s="313"/>
      <c r="M12" s="313"/>
      <c r="N12" s="51"/>
      <c r="O12" s="51"/>
      <c r="P12" s="232"/>
      <c r="Q12" s="232"/>
      <c r="R12" s="232"/>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row>
    <row r="13" spans="1:170" s="200" customFormat="1" ht="29.25" customHeight="1" x14ac:dyDescent="0.2">
      <c r="A13" s="198"/>
      <c r="B13" s="131">
        <v>1</v>
      </c>
      <c r="C13" s="132"/>
      <c r="D13" s="132"/>
      <c r="E13" s="132"/>
      <c r="F13" s="133"/>
      <c r="G13" s="225"/>
      <c r="H13" s="134"/>
      <c r="I13" s="140"/>
      <c r="J13" s="314"/>
      <c r="K13" s="314"/>
      <c r="L13" s="313"/>
      <c r="M13" s="313"/>
      <c r="N13" s="51"/>
      <c r="O13" s="51"/>
      <c r="P13" s="232"/>
      <c r="Q13" s="232"/>
      <c r="R13" s="232"/>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row>
    <row r="14" spans="1:170" s="200" customFormat="1" ht="29.25" customHeight="1" x14ac:dyDescent="0.2">
      <c r="A14" s="198"/>
      <c r="B14" s="131">
        <v>2</v>
      </c>
      <c r="C14" s="132"/>
      <c r="D14" s="132"/>
      <c r="E14" s="132"/>
      <c r="F14" s="133"/>
      <c r="G14" s="224"/>
      <c r="H14" s="134"/>
      <c r="I14" s="140"/>
      <c r="J14" s="314"/>
      <c r="K14" s="314"/>
      <c r="L14" s="313"/>
      <c r="M14" s="313"/>
      <c r="N14" s="51"/>
      <c r="O14" s="51"/>
      <c r="P14" s="232"/>
      <c r="Q14" s="232"/>
      <c r="R14" s="232"/>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row>
    <row r="15" spans="1:170" s="200" customFormat="1" ht="29.25" customHeight="1" x14ac:dyDescent="0.2">
      <c r="A15" s="198"/>
      <c r="B15" s="131">
        <v>3</v>
      </c>
      <c r="C15" s="132"/>
      <c r="D15" s="132"/>
      <c r="E15" s="132"/>
      <c r="F15" s="133"/>
      <c r="G15" s="224"/>
      <c r="H15" s="134"/>
      <c r="I15" s="140"/>
      <c r="J15" s="314"/>
      <c r="K15" s="314"/>
      <c r="L15" s="313"/>
      <c r="M15" s="313"/>
      <c r="N15" s="51"/>
      <c r="O15" s="51"/>
      <c r="P15" s="232"/>
      <c r="Q15" s="232"/>
      <c r="R15" s="232"/>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row>
    <row r="16" spans="1:170" s="200" customFormat="1" ht="29.25" customHeight="1" x14ac:dyDescent="0.2">
      <c r="A16" s="198"/>
      <c r="B16" s="131"/>
      <c r="C16" s="132"/>
      <c r="D16" s="132"/>
      <c r="E16" s="132"/>
      <c r="F16" s="133"/>
      <c r="G16" s="224"/>
      <c r="H16" s="134"/>
      <c r="I16" s="140"/>
      <c r="J16" s="314"/>
      <c r="K16" s="314"/>
      <c r="L16" s="313"/>
      <c r="M16" s="313"/>
      <c r="N16" s="51"/>
      <c r="O16" s="51"/>
      <c r="P16" s="232"/>
      <c r="Q16" s="232"/>
      <c r="R16" s="232"/>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row>
    <row r="17" spans="1:170" s="200" customFormat="1" ht="29.25" customHeight="1" x14ac:dyDescent="0.2">
      <c r="A17" s="199"/>
      <c r="B17" s="131"/>
      <c r="C17" s="132"/>
      <c r="D17" s="132"/>
      <c r="E17" s="132"/>
      <c r="F17" s="133"/>
      <c r="G17" s="224"/>
      <c r="H17" s="134"/>
      <c r="I17" s="140"/>
      <c r="J17" s="314"/>
      <c r="K17" s="314"/>
      <c r="L17" s="313"/>
      <c r="M17" s="313"/>
      <c r="N17" s="51"/>
      <c r="O17" s="51"/>
      <c r="P17" s="232"/>
      <c r="Q17" s="232"/>
      <c r="R17" s="232"/>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row>
    <row r="18" spans="1:170" s="200" customFormat="1" ht="29.25" customHeight="1" x14ac:dyDescent="0.25">
      <c r="A18" s="199"/>
      <c r="B18" s="307" t="s">
        <v>258</v>
      </c>
      <c r="C18" s="308"/>
      <c r="D18" s="308"/>
      <c r="E18" s="308"/>
      <c r="F18" s="308"/>
      <c r="G18" s="308"/>
      <c r="H18" s="309"/>
      <c r="I18" s="139"/>
      <c r="J18" s="314"/>
      <c r="K18" s="314"/>
      <c r="L18" s="313"/>
      <c r="M18" s="313"/>
      <c r="N18" s="51"/>
      <c r="O18" s="51"/>
      <c r="P18" s="232"/>
      <c r="Q18" s="232"/>
      <c r="R18" s="232"/>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row>
    <row r="19" spans="1:170" s="200" customFormat="1" ht="29.25" customHeight="1" x14ac:dyDescent="0.2">
      <c r="A19" s="199"/>
      <c r="B19" s="131"/>
      <c r="C19" s="132"/>
      <c r="D19" s="132"/>
      <c r="E19" s="132"/>
      <c r="F19" s="133"/>
      <c r="G19" s="135"/>
      <c r="H19" s="134"/>
      <c r="I19" s="140"/>
      <c r="J19" s="314"/>
      <c r="K19" s="314"/>
      <c r="L19" s="313"/>
      <c r="M19" s="313"/>
      <c r="N19" s="51"/>
      <c r="O19" s="51"/>
      <c r="P19" s="232"/>
      <c r="Q19" s="232"/>
      <c r="R19" s="232"/>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row>
    <row r="20" spans="1:170" ht="29.25" customHeight="1" x14ac:dyDescent="0.2">
      <c r="A20" s="50"/>
      <c r="B20" s="131"/>
      <c r="C20" s="132"/>
      <c r="D20" s="132"/>
      <c r="E20" s="132"/>
      <c r="F20" s="133"/>
      <c r="G20" s="135"/>
      <c r="H20" s="134"/>
      <c r="I20" s="201"/>
    </row>
    <row r="21" spans="1:170" ht="29.25" customHeight="1" x14ac:dyDescent="0.2">
      <c r="A21" s="50"/>
      <c r="B21" s="131"/>
      <c r="C21" s="132"/>
      <c r="D21" s="132"/>
      <c r="E21" s="132"/>
      <c r="F21" s="133"/>
      <c r="G21" s="135"/>
      <c r="H21" s="134"/>
      <c r="I21" s="201"/>
    </row>
    <row r="22" spans="1:170" ht="29.25" customHeight="1" x14ac:dyDescent="0.2">
      <c r="A22" s="50"/>
      <c r="B22" s="131"/>
      <c r="C22" s="132"/>
      <c r="D22" s="132"/>
      <c r="E22" s="132"/>
      <c r="F22" s="133"/>
      <c r="G22" s="135"/>
      <c r="H22" s="134"/>
      <c r="I22" s="50"/>
    </row>
    <row r="23" spans="1:170" ht="29.25" customHeight="1" x14ac:dyDescent="0.2">
      <c r="A23" s="50"/>
      <c r="B23" s="131"/>
      <c r="C23" s="132"/>
      <c r="D23" s="132"/>
      <c r="E23" s="132"/>
      <c r="F23" s="133"/>
      <c r="G23" s="135"/>
      <c r="H23" s="134"/>
      <c r="I23" s="50"/>
    </row>
    <row r="24" spans="1:170" ht="29.25" customHeight="1" x14ac:dyDescent="0.25">
      <c r="A24" s="50"/>
      <c r="B24" s="307" t="s">
        <v>259</v>
      </c>
      <c r="C24" s="308"/>
      <c r="D24" s="308"/>
      <c r="E24" s="308"/>
      <c r="F24" s="308"/>
      <c r="G24" s="308"/>
      <c r="H24" s="309"/>
      <c r="I24" s="50"/>
    </row>
    <row r="25" spans="1:170" ht="29.25" customHeight="1" x14ac:dyDescent="0.2">
      <c r="A25" s="50"/>
      <c r="B25" s="131"/>
      <c r="C25" s="132"/>
      <c r="D25" s="132"/>
      <c r="E25" s="132"/>
      <c r="F25" s="135"/>
      <c r="G25" s="135"/>
      <c r="H25" s="134"/>
      <c r="I25" s="50"/>
    </row>
    <row r="26" spans="1:170" ht="29.25" customHeight="1" x14ac:dyDescent="0.2">
      <c r="A26" s="50"/>
      <c r="B26" s="131"/>
      <c r="C26" s="132"/>
      <c r="D26" s="132"/>
      <c r="E26" s="132"/>
      <c r="F26" s="135"/>
      <c r="G26" s="135"/>
      <c r="H26" s="134"/>
      <c r="I26" s="50"/>
    </row>
    <row r="27" spans="1:170" ht="29.25" customHeight="1" x14ac:dyDescent="0.2">
      <c r="A27" s="50"/>
      <c r="B27" s="131"/>
      <c r="C27" s="132"/>
      <c r="D27" s="132"/>
      <c r="E27" s="132"/>
      <c r="F27" s="135"/>
      <c r="G27" s="135"/>
      <c r="H27" s="134"/>
      <c r="I27" s="50"/>
    </row>
    <row r="28" spans="1:170" ht="29.25" customHeight="1" x14ac:dyDescent="0.2">
      <c r="A28" s="50"/>
      <c r="B28" s="131"/>
      <c r="C28" s="132"/>
      <c r="D28" s="132"/>
      <c r="E28" s="132"/>
      <c r="F28" s="135"/>
      <c r="G28" s="135"/>
      <c r="H28" s="134"/>
      <c r="I28" s="50"/>
    </row>
    <row r="29" spans="1:170" ht="29.25" customHeight="1" x14ac:dyDescent="0.2">
      <c r="A29" s="50"/>
      <c r="B29" s="131"/>
      <c r="C29" s="132"/>
      <c r="D29" s="132"/>
      <c r="E29" s="132"/>
      <c r="F29" s="135"/>
      <c r="G29" s="135"/>
      <c r="H29" s="134"/>
      <c r="I29" s="50"/>
    </row>
    <row r="30" spans="1:170" ht="29.25" customHeight="1" x14ac:dyDescent="0.25">
      <c r="A30" s="50"/>
      <c r="B30" s="307" t="s">
        <v>260</v>
      </c>
      <c r="C30" s="308"/>
      <c r="D30" s="308"/>
      <c r="E30" s="308"/>
      <c r="F30" s="308"/>
      <c r="G30" s="308"/>
      <c r="H30" s="309"/>
      <c r="I30" s="50"/>
    </row>
    <row r="31" spans="1:170" ht="29.25" customHeight="1" x14ac:dyDescent="0.2">
      <c r="A31" s="50"/>
      <c r="B31" s="131"/>
      <c r="C31" s="132"/>
      <c r="D31" s="132"/>
      <c r="E31" s="132"/>
      <c r="F31" s="133"/>
      <c r="G31" s="135"/>
      <c r="H31" s="134"/>
      <c r="I31" s="50"/>
    </row>
    <row r="32" spans="1:170" ht="29.25" customHeight="1" x14ac:dyDescent="0.2">
      <c r="A32" s="50"/>
      <c r="B32" s="131"/>
      <c r="C32" s="132"/>
      <c r="D32" s="132"/>
      <c r="E32" s="132"/>
      <c r="F32" s="133"/>
      <c r="G32" s="135"/>
      <c r="H32" s="134"/>
      <c r="I32" s="50"/>
    </row>
    <row r="33" spans="1:9" ht="29.25" customHeight="1" x14ac:dyDescent="0.2">
      <c r="A33" s="50"/>
      <c r="B33" s="131"/>
      <c r="C33" s="132"/>
      <c r="D33" s="132"/>
      <c r="E33" s="132"/>
      <c r="F33" s="133"/>
      <c r="G33" s="135"/>
      <c r="H33" s="134"/>
      <c r="I33" s="50"/>
    </row>
    <row r="34" spans="1:9" ht="29.25" customHeight="1" x14ac:dyDescent="0.2">
      <c r="A34" s="50"/>
      <c r="B34" s="131"/>
      <c r="C34" s="132"/>
      <c r="D34" s="132"/>
      <c r="E34" s="132"/>
      <c r="F34" s="133"/>
      <c r="G34" s="135"/>
      <c r="H34" s="134"/>
      <c r="I34" s="50"/>
    </row>
    <row r="35" spans="1:9" ht="29.25" customHeight="1" x14ac:dyDescent="0.2">
      <c r="A35" s="50"/>
      <c r="B35" s="131"/>
      <c r="C35" s="132"/>
      <c r="D35" s="132"/>
      <c r="E35" s="132"/>
      <c r="F35" s="133"/>
      <c r="G35" s="135"/>
      <c r="H35" s="134"/>
      <c r="I35" s="50"/>
    </row>
    <row r="36" spans="1:9" ht="29.25" customHeight="1" x14ac:dyDescent="0.25">
      <c r="A36" s="50"/>
      <c r="B36" s="307" t="s">
        <v>261</v>
      </c>
      <c r="C36" s="308"/>
      <c r="D36" s="308"/>
      <c r="E36" s="308"/>
      <c r="F36" s="308"/>
      <c r="G36" s="308"/>
      <c r="H36" s="309"/>
      <c r="I36" s="50"/>
    </row>
    <row r="37" spans="1:9" ht="29.25" customHeight="1" x14ac:dyDescent="0.2">
      <c r="A37" s="50"/>
      <c r="B37" s="131"/>
      <c r="C37" s="132"/>
      <c r="D37" s="132"/>
      <c r="E37" s="132"/>
      <c r="F37" s="133"/>
      <c r="G37" s="135"/>
      <c r="H37" s="134"/>
      <c r="I37" s="50"/>
    </row>
    <row r="38" spans="1:9" ht="29.25" customHeight="1" x14ac:dyDescent="0.2">
      <c r="A38" s="50"/>
      <c r="B38" s="131"/>
      <c r="C38" s="132"/>
      <c r="D38" s="132"/>
      <c r="E38" s="132"/>
      <c r="F38" s="135"/>
      <c r="G38" s="135"/>
      <c r="H38" s="134"/>
      <c r="I38" s="50"/>
    </row>
    <row r="39" spans="1:9" ht="29.25" customHeight="1" x14ac:dyDescent="0.2">
      <c r="A39" s="50"/>
      <c r="B39" s="131"/>
      <c r="C39" s="132"/>
      <c r="D39" s="132"/>
      <c r="E39" s="132"/>
      <c r="F39" s="133"/>
      <c r="G39" s="135"/>
      <c r="H39" s="134"/>
      <c r="I39" s="50"/>
    </row>
    <row r="40" spans="1:9" ht="29.25" customHeight="1" x14ac:dyDescent="0.2">
      <c r="A40" s="50"/>
      <c r="B40" s="131"/>
      <c r="C40" s="132"/>
      <c r="D40" s="132"/>
      <c r="E40" s="132"/>
      <c r="F40" s="135"/>
      <c r="G40" s="135"/>
      <c r="H40" s="134"/>
      <c r="I40" s="50"/>
    </row>
    <row r="41" spans="1:9" ht="29.25" customHeight="1" x14ac:dyDescent="0.2">
      <c r="A41" s="50"/>
      <c r="B41" s="131"/>
      <c r="C41" s="132"/>
      <c r="D41" s="132"/>
      <c r="E41" s="132"/>
      <c r="F41" s="133"/>
      <c r="G41" s="135"/>
      <c r="H41" s="134"/>
      <c r="I41" s="50"/>
    </row>
    <row r="42" spans="1:9" ht="29.25" customHeight="1" x14ac:dyDescent="0.25">
      <c r="A42" s="50"/>
      <c r="B42" s="307" t="s">
        <v>262</v>
      </c>
      <c r="C42" s="308"/>
      <c r="D42" s="308"/>
      <c r="E42" s="308"/>
      <c r="F42" s="308"/>
      <c r="G42" s="308"/>
      <c r="H42" s="309"/>
      <c r="I42" s="50"/>
    </row>
    <row r="43" spans="1:9" ht="29.25" customHeight="1" x14ac:dyDescent="0.2">
      <c r="A43" s="50"/>
      <c r="B43" s="131"/>
      <c r="C43" s="132"/>
      <c r="D43" s="132"/>
      <c r="E43" s="132"/>
      <c r="F43" s="141"/>
      <c r="G43" s="135"/>
      <c r="H43" s="134"/>
      <c r="I43" s="50"/>
    </row>
    <row r="44" spans="1:9" ht="29.25" customHeight="1" x14ac:dyDescent="0.2">
      <c r="A44" s="50"/>
      <c r="B44" s="131"/>
      <c r="C44" s="132"/>
      <c r="D44" s="132"/>
      <c r="E44" s="132"/>
      <c r="F44" s="141"/>
      <c r="G44" s="135"/>
      <c r="H44" s="134"/>
      <c r="I44" s="50"/>
    </row>
    <row r="45" spans="1:9" ht="29.25" customHeight="1" x14ac:dyDescent="0.2">
      <c r="A45" s="50"/>
      <c r="B45" s="131"/>
      <c r="C45" s="132"/>
      <c r="D45" s="132"/>
      <c r="E45" s="132"/>
      <c r="F45" s="141"/>
      <c r="G45" s="135"/>
      <c r="H45" s="134"/>
      <c r="I45" s="50"/>
    </row>
    <row r="46" spans="1:9" ht="29.25" customHeight="1" x14ac:dyDescent="0.2">
      <c r="A46" s="50"/>
      <c r="B46" s="131"/>
      <c r="C46" s="132"/>
      <c r="D46" s="132"/>
      <c r="E46" s="132"/>
      <c r="F46" s="141"/>
      <c r="G46" s="135"/>
      <c r="H46" s="134"/>
      <c r="I46" s="50"/>
    </row>
    <row r="47" spans="1:9" ht="29.25" customHeight="1" x14ac:dyDescent="0.2">
      <c r="A47" s="50"/>
      <c r="B47" s="131"/>
      <c r="C47" s="132"/>
      <c r="D47" s="132"/>
      <c r="E47" s="132"/>
      <c r="F47" s="141"/>
      <c r="G47" s="135"/>
      <c r="H47" s="134"/>
      <c r="I47" s="50"/>
    </row>
    <row r="48" spans="1:9" ht="29.25" customHeight="1" x14ac:dyDescent="0.25">
      <c r="A48" s="50"/>
      <c r="B48" s="307" t="s">
        <v>263</v>
      </c>
      <c r="C48" s="308"/>
      <c r="D48" s="308"/>
      <c r="E48" s="308"/>
      <c r="F48" s="308"/>
      <c r="G48" s="308"/>
      <c r="H48" s="309"/>
      <c r="I48" s="50"/>
    </row>
    <row r="49" spans="1:9" ht="29.25" customHeight="1" x14ac:dyDescent="0.2">
      <c r="A49" s="50"/>
      <c r="B49" s="131"/>
      <c r="C49" s="132"/>
      <c r="D49" s="132"/>
      <c r="E49" s="132"/>
      <c r="F49" s="141"/>
      <c r="G49" s="135"/>
      <c r="H49" s="134"/>
      <c r="I49" s="50"/>
    </row>
    <row r="50" spans="1:9" ht="29.25" customHeight="1" x14ac:dyDescent="0.2">
      <c r="A50" s="50"/>
      <c r="B50" s="131"/>
      <c r="C50" s="132"/>
      <c r="D50" s="132"/>
      <c r="E50" s="132"/>
      <c r="F50" s="133"/>
      <c r="G50" s="135"/>
      <c r="H50" s="134"/>
      <c r="I50" s="50"/>
    </row>
    <row r="51" spans="1:9" ht="29.25" customHeight="1" x14ac:dyDescent="0.2">
      <c r="A51" s="50"/>
      <c r="B51" s="131"/>
      <c r="C51" s="132"/>
      <c r="D51" s="132"/>
      <c r="E51" s="132"/>
      <c r="F51" s="141"/>
      <c r="G51" s="135"/>
      <c r="H51" s="134"/>
      <c r="I51" s="50"/>
    </row>
    <row r="52" spans="1:9" ht="29.25" customHeight="1" x14ac:dyDescent="0.2">
      <c r="A52" s="50"/>
      <c r="B52" s="131"/>
      <c r="C52" s="132"/>
      <c r="D52" s="132"/>
      <c r="E52" s="132"/>
      <c r="F52" s="133"/>
      <c r="G52" s="135"/>
      <c r="H52" s="134"/>
      <c r="I52" s="50"/>
    </row>
    <row r="53" spans="1:9" ht="29.25" customHeight="1" x14ac:dyDescent="0.2">
      <c r="A53" s="50"/>
      <c r="B53" s="131"/>
      <c r="C53" s="132"/>
      <c r="D53" s="132"/>
      <c r="E53" s="132"/>
      <c r="F53" s="141"/>
      <c r="G53" s="135"/>
      <c r="H53" s="134"/>
      <c r="I53" s="50"/>
    </row>
    <row r="54" spans="1:9" ht="29.25" customHeight="1" x14ac:dyDescent="0.25">
      <c r="A54" s="50"/>
      <c r="B54" s="307" t="s">
        <v>264</v>
      </c>
      <c r="C54" s="308"/>
      <c r="D54" s="308"/>
      <c r="E54" s="308"/>
      <c r="F54" s="308"/>
      <c r="G54" s="308"/>
      <c r="H54" s="309"/>
      <c r="I54" s="50"/>
    </row>
    <row r="55" spans="1:9" ht="29.25" customHeight="1" x14ac:dyDescent="0.2">
      <c r="A55" s="50"/>
      <c r="B55" s="131"/>
      <c r="C55" s="132"/>
      <c r="D55" s="132"/>
      <c r="E55" s="132"/>
      <c r="F55" s="133"/>
      <c r="G55" s="135"/>
      <c r="H55" s="134"/>
      <c r="I55" s="50"/>
    </row>
    <row r="56" spans="1:9" ht="29.25" customHeight="1" x14ac:dyDescent="0.2">
      <c r="A56" s="50"/>
      <c r="B56" s="131"/>
      <c r="C56" s="132"/>
      <c r="D56" s="132"/>
      <c r="E56" s="132"/>
      <c r="F56" s="133"/>
      <c r="G56" s="135"/>
      <c r="H56" s="134"/>
      <c r="I56" s="50"/>
    </row>
    <row r="57" spans="1:9" ht="29.25" customHeight="1" x14ac:dyDescent="0.2">
      <c r="A57" s="50"/>
      <c r="B57" s="131"/>
      <c r="C57" s="132"/>
      <c r="D57" s="132"/>
      <c r="E57" s="132"/>
      <c r="F57" s="133"/>
      <c r="G57" s="135"/>
      <c r="H57" s="134"/>
      <c r="I57" s="50"/>
    </row>
    <row r="58" spans="1:9" ht="29.25" customHeight="1" x14ac:dyDescent="0.2">
      <c r="A58" s="50"/>
      <c r="B58" s="131"/>
      <c r="C58" s="132"/>
      <c r="D58" s="132"/>
      <c r="E58" s="132"/>
      <c r="F58" s="133"/>
      <c r="G58" s="135"/>
      <c r="H58" s="134"/>
      <c r="I58" s="50"/>
    </row>
    <row r="59" spans="1:9" ht="29.25" customHeight="1" x14ac:dyDescent="0.2">
      <c r="A59" s="50"/>
      <c r="B59" s="131"/>
      <c r="C59" s="132"/>
      <c r="D59" s="132"/>
      <c r="E59" s="132"/>
      <c r="F59" s="135"/>
      <c r="G59" s="135"/>
      <c r="H59" s="134"/>
      <c r="I59" s="50"/>
    </row>
    <row r="60" spans="1:9" ht="29.25" customHeight="1" x14ac:dyDescent="0.25">
      <c r="A60" s="50"/>
      <c r="B60" s="310"/>
      <c r="C60" s="311"/>
      <c r="D60" s="311"/>
      <c r="E60" s="311"/>
      <c r="F60" s="311"/>
      <c r="G60" s="311"/>
      <c r="H60" s="312"/>
      <c r="I60" s="50"/>
    </row>
    <row r="61" spans="1:9" ht="29.25" customHeight="1" x14ac:dyDescent="0.2">
      <c r="A61" s="50"/>
      <c r="B61" s="131"/>
      <c r="C61" s="132"/>
      <c r="D61" s="132"/>
      <c r="E61" s="132"/>
      <c r="F61" s="133"/>
      <c r="G61" s="135"/>
      <c r="H61" s="134"/>
      <c r="I61" s="50"/>
    </row>
    <row r="62" spans="1:9" ht="29.25" customHeight="1" x14ac:dyDescent="0.2">
      <c r="A62" s="50"/>
      <c r="B62" s="131"/>
      <c r="C62" s="132"/>
      <c r="D62" s="132"/>
      <c r="E62" s="132"/>
      <c r="F62" s="133"/>
      <c r="G62" s="135"/>
      <c r="H62" s="134"/>
      <c r="I62" s="50"/>
    </row>
    <row r="63" spans="1:9" ht="29.25" customHeight="1" x14ac:dyDescent="0.2">
      <c r="A63" s="50"/>
      <c r="B63" s="131"/>
      <c r="C63" s="132"/>
      <c r="D63" s="132"/>
      <c r="E63" s="132"/>
      <c r="F63" s="133"/>
      <c r="G63" s="135"/>
      <c r="H63" s="134"/>
      <c r="I63" s="50"/>
    </row>
    <row r="64" spans="1:9" ht="29.25" customHeight="1" x14ac:dyDescent="0.2">
      <c r="A64" s="50"/>
      <c r="B64" s="131"/>
      <c r="C64" s="132"/>
      <c r="D64" s="132"/>
      <c r="E64" s="132"/>
      <c r="F64" s="133"/>
      <c r="G64" s="135"/>
      <c r="H64" s="134"/>
      <c r="I64" s="50"/>
    </row>
    <row r="65" spans="1:18" ht="29.25" customHeight="1" thickBot="1" x14ac:dyDescent="0.25">
      <c r="A65" s="50"/>
      <c r="B65" s="142"/>
      <c r="C65" s="143"/>
      <c r="D65" s="143"/>
      <c r="E65" s="143"/>
      <c r="F65" s="144"/>
      <c r="G65" s="144"/>
      <c r="H65" s="145"/>
      <c r="I65" s="50"/>
    </row>
    <row r="66" spans="1:18" ht="15" thickBot="1" x14ac:dyDescent="0.25">
      <c r="A66" s="50"/>
      <c r="B66" s="125"/>
      <c r="C66" s="241"/>
      <c r="D66" s="241"/>
      <c r="E66" s="241"/>
      <c r="F66" s="125"/>
      <c r="G66" s="241"/>
      <c r="H66" s="127"/>
      <c r="I66" s="50"/>
    </row>
    <row r="67" spans="1:18" ht="15.75" thickBot="1" x14ac:dyDescent="0.25">
      <c r="A67" s="50"/>
      <c r="B67" s="125"/>
      <c r="C67" s="241"/>
      <c r="D67" s="241"/>
      <c r="E67" s="136" t="s">
        <v>265</v>
      </c>
      <c r="F67" s="137" t="e">
        <f>AVERAGE(G13:G17,G61:G65,G55:G59,G49:G53,G43:G47,G37:G41,G31:G35,G25:G29,G19:G23)</f>
        <v>#DIV/0!</v>
      </c>
      <c r="G67" s="241"/>
      <c r="H67" s="127"/>
      <c r="I67" s="50"/>
    </row>
    <row r="68" spans="1:18" s="51" customFormat="1" x14ac:dyDescent="0.2">
      <c r="P68" s="232"/>
      <c r="Q68" s="232"/>
      <c r="R68" s="232"/>
    </row>
    <row r="69" spans="1:18" s="51" customFormat="1" x14ac:dyDescent="0.2">
      <c r="P69" s="232"/>
      <c r="Q69" s="232"/>
      <c r="R69" s="232"/>
    </row>
    <row r="70" spans="1:18" s="51" customFormat="1" x14ac:dyDescent="0.2">
      <c r="P70" s="232"/>
      <c r="Q70" s="232"/>
      <c r="R70" s="232"/>
    </row>
    <row r="71" spans="1:18" s="51" customFormat="1" x14ac:dyDescent="0.2">
      <c r="P71" s="232"/>
      <c r="Q71" s="232"/>
      <c r="R71" s="232"/>
    </row>
    <row r="72" spans="1:18" s="51" customFormat="1" x14ac:dyDescent="0.2">
      <c r="P72" s="232"/>
      <c r="Q72" s="232"/>
      <c r="R72" s="232"/>
    </row>
    <row r="73" spans="1:18" s="51" customFormat="1" x14ac:dyDescent="0.2">
      <c r="P73" s="232"/>
      <c r="Q73" s="232"/>
      <c r="R73" s="232"/>
    </row>
    <row r="74" spans="1:18" s="51" customFormat="1" x14ac:dyDescent="0.2">
      <c r="P74" s="232"/>
      <c r="Q74" s="232"/>
      <c r="R74" s="232"/>
    </row>
    <row r="75" spans="1:18" s="51" customFormat="1" x14ac:dyDescent="0.2">
      <c r="P75" s="232"/>
      <c r="Q75" s="232"/>
      <c r="R75" s="232"/>
    </row>
    <row r="76" spans="1:18" s="51" customFormat="1" x14ac:dyDescent="0.2">
      <c r="P76" s="232"/>
      <c r="Q76" s="232"/>
      <c r="R76" s="232"/>
    </row>
    <row r="77" spans="1:18" s="51" customFormat="1" x14ac:dyDescent="0.2">
      <c r="P77" s="232"/>
      <c r="Q77" s="232"/>
      <c r="R77" s="232"/>
    </row>
    <row r="78" spans="1:18" s="51" customFormat="1" x14ac:dyDescent="0.2">
      <c r="P78" s="232"/>
      <c r="Q78" s="232"/>
      <c r="R78" s="232"/>
    </row>
    <row r="79" spans="1:18" s="51" customFormat="1" x14ac:dyDescent="0.2">
      <c r="P79" s="232"/>
      <c r="Q79" s="232"/>
      <c r="R79" s="232"/>
    </row>
    <row r="80" spans="1:18" s="51" customFormat="1" x14ac:dyDescent="0.2">
      <c r="P80" s="232"/>
      <c r="Q80" s="232"/>
      <c r="R80" s="232"/>
    </row>
    <row r="81" spans="16:18" s="51" customFormat="1" x14ac:dyDescent="0.2">
      <c r="P81" s="232"/>
      <c r="Q81" s="232"/>
      <c r="R81" s="232"/>
    </row>
    <row r="82" spans="16:18" s="51" customFormat="1" x14ac:dyDescent="0.2">
      <c r="P82" s="232"/>
      <c r="Q82" s="232"/>
      <c r="R82" s="232"/>
    </row>
    <row r="83" spans="16:18" s="51" customFormat="1" x14ac:dyDescent="0.2">
      <c r="P83" s="232"/>
      <c r="Q83" s="232"/>
      <c r="R83" s="232"/>
    </row>
    <row r="84" spans="16:18" s="51" customFormat="1" x14ac:dyDescent="0.2">
      <c r="P84" s="232"/>
      <c r="Q84" s="232"/>
      <c r="R84" s="232"/>
    </row>
    <row r="85" spans="16:18" s="51" customFormat="1" x14ac:dyDescent="0.2">
      <c r="P85" s="232"/>
      <c r="Q85" s="232"/>
      <c r="R85" s="232"/>
    </row>
    <row r="86" spans="16:18" s="51" customFormat="1" x14ac:dyDescent="0.2">
      <c r="P86" s="232"/>
      <c r="Q86" s="232"/>
      <c r="R86" s="232"/>
    </row>
    <row r="87" spans="16:18" s="51" customFormat="1" x14ac:dyDescent="0.2">
      <c r="P87" s="232"/>
      <c r="Q87" s="232"/>
      <c r="R87" s="232"/>
    </row>
    <row r="88" spans="16:18" s="51" customFormat="1" x14ac:dyDescent="0.2">
      <c r="P88" s="232"/>
      <c r="Q88" s="232"/>
      <c r="R88" s="232"/>
    </row>
    <row r="89" spans="16:18" s="51" customFormat="1" x14ac:dyDescent="0.2">
      <c r="P89" s="232"/>
      <c r="Q89" s="232"/>
      <c r="R89" s="232"/>
    </row>
    <row r="90" spans="16:18" s="51" customFormat="1" x14ac:dyDescent="0.2">
      <c r="P90" s="232"/>
      <c r="Q90" s="232"/>
      <c r="R90" s="232"/>
    </row>
    <row r="91" spans="16:18" s="51" customFormat="1" x14ac:dyDescent="0.2">
      <c r="P91" s="232"/>
      <c r="Q91" s="232"/>
      <c r="R91" s="232"/>
    </row>
    <row r="92" spans="16:18" s="51" customFormat="1" x14ac:dyDescent="0.2">
      <c r="P92" s="232"/>
      <c r="Q92" s="232"/>
      <c r="R92" s="232"/>
    </row>
    <row r="93" spans="16:18" s="51" customFormat="1" x14ac:dyDescent="0.2">
      <c r="P93" s="232"/>
      <c r="Q93" s="232"/>
      <c r="R93" s="232"/>
    </row>
    <row r="94" spans="16:18" s="51" customFormat="1" x14ac:dyDescent="0.2">
      <c r="P94" s="232"/>
      <c r="Q94" s="232"/>
      <c r="R94" s="232"/>
    </row>
    <row r="95" spans="16:18" s="51" customFormat="1" x14ac:dyDescent="0.2">
      <c r="P95" s="232"/>
      <c r="Q95" s="232"/>
      <c r="R95" s="232"/>
    </row>
    <row r="96" spans="16:18" s="51" customFormat="1" x14ac:dyDescent="0.2">
      <c r="P96" s="232"/>
      <c r="Q96" s="232"/>
      <c r="R96" s="232"/>
    </row>
    <row r="97" spans="16:18" s="51" customFormat="1" x14ac:dyDescent="0.2">
      <c r="P97" s="232"/>
      <c r="Q97" s="232"/>
      <c r="R97" s="232"/>
    </row>
    <row r="98" spans="16:18" s="51" customFormat="1" x14ac:dyDescent="0.2">
      <c r="P98" s="232"/>
      <c r="Q98" s="232"/>
      <c r="R98" s="232"/>
    </row>
    <row r="99" spans="16:18" s="51" customFormat="1" x14ac:dyDescent="0.2">
      <c r="P99" s="232"/>
      <c r="Q99" s="232"/>
      <c r="R99" s="232"/>
    </row>
    <row r="100" spans="16:18" s="51" customFormat="1" x14ac:dyDescent="0.2">
      <c r="P100" s="232"/>
      <c r="Q100" s="232"/>
      <c r="R100" s="232"/>
    </row>
    <row r="101" spans="16:18" s="51" customFormat="1" x14ac:dyDescent="0.2">
      <c r="P101" s="232"/>
      <c r="Q101" s="232"/>
      <c r="R101" s="232"/>
    </row>
    <row r="102" spans="16:18" s="51" customFormat="1" x14ac:dyDescent="0.2">
      <c r="P102" s="232"/>
      <c r="Q102" s="232"/>
      <c r="R102" s="232"/>
    </row>
    <row r="103" spans="16:18" s="51" customFormat="1" x14ac:dyDescent="0.2">
      <c r="P103" s="232"/>
      <c r="Q103" s="232"/>
      <c r="R103" s="232"/>
    </row>
    <row r="104" spans="16:18" s="51" customFormat="1" x14ac:dyDescent="0.2">
      <c r="P104" s="232"/>
      <c r="Q104" s="232"/>
      <c r="R104" s="232"/>
    </row>
    <row r="105" spans="16:18" s="51" customFormat="1" x14ac:dyDescent="0.2">
      <c r="P105" s="232"/>
      <c r="Q105" s="232"/>
      <c r="R105" s="232"/>
    </row>
    <row r="106" spans="16:18" s="51" customFormat="1" x14ac:dyDescent="0.2">
      <c r="P106" s="232"/>
      <c r="Q106" s="232"/>
      <c r="R106" s="232"/>
    </row>
    <row r="107" spans="16:18" s="51" customFormat="1" x14ac:dyDescent="0.2">
      <c r="P107" s="232"/>
      <c r="Q107" s="232"/>
      <c r="R107" s="232"/>
    </row>
    <row r="108" spans="16:18" s="51" customFormat="1" x14ac:dyDescent="0.2">
      <c r="P108" s="232"/>
      <c r="Q108" s="232"/>
      <c r="R108" s="232"/>
    </row>
    <row r="109" spans="16:18" s="51" customFormat="1" x14ac:dyDescent="0.2">
      <c r="P109" s="232"/>
      <c r="Q109" s="232"/>
      <c r="R109" s="232"/>
    </row>
    <row r="110" spans="16:18" s="51" customFormat="1" x14ac:dyDescent="0.2">
      <c r="P110" s="232"/>
      <c r="Q110" s="232"/>
      <c r="R110" s="232"/>
    </row>
    <row r="111" spans="16:18" s="51" customFormat="1" x14ac:dyDescent="0.2">
      <c r="P111" s="232"/>
      <c r="Q111" s="232"/>
      <c r="R111" s="232"/>
    </row>
    <row r="112" spans="16:18" s="51" customFormat="1" x14ac:dyDescent="0.2">
      <c r="P112" s="232"/>
      <c r="Q112" s="232"/>
      <c r="R112" s="232"/>
    </row>
    <row r="113" spans="16:18" s="51" customFormat="1" x14ac:dyDescent="0.2">
      <c r="P113" s="232"/>
      <c r="Q113" s="232"/>
      <c r="R113" s="232"/>
    </row>
    <row r="114" spans="16:18" s="51" customFormat="1" x14ac:dyDescent="0.2">
      <c r="P114" s="232"/>
      <c r="Q114" s="232"/>
      <c r="R114" s="232"/>
    </row>
    <row r="115" spans="16:18" s="51" customFormat="1" x14ac:dyDescent="0.2">
      <c r="P115" s="232"/>
      <c r="Q115" s="232"/>
      <c r="R115" s="232"/>
    </row>
    <row r="116" spans="16:18" s="51" customFormat="1" x14ac:dyDescent="0.2">
      <c r="P116" s="232"/>
      <c r="Q116" s="232"/>
      <c r="R116" s="232"/>
    </row>
    <row r="117" spans="16:18" s="51" customFormat="1" x14ac:dyDescent="0.2">
      <c r="P117" s="232"/>
      <c r="Q117" s="232"/>
      <c r="R117" s="232"/>
    </row>
    <row r="118" spans="16:18" s="51" customFormat="1" x14ac:dyDescent="0.2">
      <c r="P118" s="232"/>
      <c r="Q118" s="232"/>
      <c r="R118" s="232"/>
    </row>
    <row r="119" spans="16:18" s="51" customFormat="1" x14ac:dyDescent="0.2">
      <c r="P119" s="232"/>
      <c r="Q119" s="232"/>
      <c r="R119" s="232"/>
    </row>
    <row r="120" spans="16:18" s="51" customFormat="1" x14ac:dyDescent="0.2">
      <c r="P120" s="232"/>
      <c r="Q120" s="232"/>
      <c r="R120" s="232"/>
    </row>
    <row r="121" spans="16:18" s="51" customFormat="1" x14ac:dyDescent="0.2">
      <c r="P121" s="232"/>
      <c r="Q121" s="232"/>
      <c r="R121" s="232"/>
    </row>
    <row r="122" spans="16:18" s="51" customFormat="1" x14ac:dyDescent="0.2">
      <c r="P122" s="232"/>
      <c r="Q122" s="232"/>
      <c r="R122" s="232"/>
    </row>
    <row r="123" spans="16:18" s="51" customFormat="1" x14ac:dyDescent="0.2">
      <c r="P123" s="232"/>
      <c r="Q123" s="232"/>
      <c r="R123" s="232"/>
    </row>
    <row r="124" spans="16:18" s="51" customFormat="1" x14ac:dyDescent="0.2">
      <c r="P124" s="232"/>
      <c r="Q124" s="232"/>
      <c r="R124" s="232"/>
    </row>
    <row r="125" spans="16:18" s="51" customFormat="1" x14ac:dyDescent="0.2">
      <c r="P125" s="232"/>
      <c r="Q125" s="232"/>
      <c r="R125" s="232"/>
    </row>
    <row r="126" spans="16:18" s="51" customFormat="1" x14ac:dyDescent="0.2">
      <c r="P126" s="232"/>
      <c r="Q126" s="232"/>
      <c r="R126" s="232"/>
    </row>
    <row r="127" spans="16:18" s="51" customFormat="1" x14ac:dyDescent="0.2">
      <c r="P127" s="232"/>
      <c r="Q127" s="232"/>
      <c r="R127" s="232"/>
    </row>
    <row r="128" spans="16:18" s="51" customFormat="1" x14ac:dyDescent="0.2">
      <c r="P128" s="232"/>
      <c r="Q128" s="232"/>
      <c r="R128" s="232"/>
    </row>
    <row r="129" spans="16:18" s="51" customFormat="1" x14ac:dyDescent="0.2">
      <c r="P129" s="232"/>
      <c r="Q129" s="232"/>
      <c r="R129" s="232"/>
    </row>
    <row r="130" spans="16:18" s="51" customFormat="1" x14ac:dyDescent="0.2">
      <c r="P130" s="232"/>
      <c r="Q130" s="232"/>
      <c r="R130" s="232"/>
    </row>
    <row r="131" spans="16:18" s="51" customFormat="1" x14ac:dyDescent="0.2">
      <c r="P131" s="232"/>
      <c r="Q131" s="232"/>
      <c r="R131" s="232"/>
    </row>
    <row r="132" spans="16:18" s="51" customFormat="1" x14ac:dyDescent="0.2">
      <c r="P132" s="232"/>
      <c r="Q132" s="232"/>
      <c r="R132" s="232"/>
    </row>
    <row r="133" spans="16:18" s="51" customFormat="1" x14ac:dyDescent="0.2">
      <c r="P133" s="232"/>
      <c r="Q133" s="232"/>
      <c r="R133" s="232"/>
    </row>
    <row r="134" spans="16:18" s="51" customFormat="1" x14ac:dyDescent="0.2">
      <c r="P134" s="232"/>
      <c r="Q134" s="232"/>
      <c r="R134" s="232"/>
    </row>
    <row r="135" spans="16:18" s="51" customFormat="1" x14ac:dyDescent="0.2">
      <c r="P135" s="232"/>
      <c r="Q135" s="232"/>
      <c r="R135" s="232"/>
    </row>
    <row r="136" spans="16:18" s="51" customFormat="1" x14ac:dyDescent="0.2">
      <c r="P136" s="232"/>
      <c r="Q136" s="232"/>
      <c r="R136" s="232"/>
    </row>
    <row r="137" spans="16:18" s="51" customFormat="1" x14ac:dyDescent="0.2">
      <c r="P137" s="232"/>
      <c r="Q137" s="232"/>
      <c r="R137" s="232"/>
    </row>
    <row r="138" spans="16:18" s="51" customFormat="1" x14ac:dyDescent="0.2">
      <c r="P138" s="232"/>
      <c r="Q138" s="232"/>
      <c r="R138" s="232"/>
    </row>
    <row r="139" spans="16:18" s="51" customFormat="1" x14ac:dyDescent="0.2">
      <c r="P139" s="232"/>
      <c r="Q139" s="232"/>
      <c r="R139" s="232"/>
    </row>
    <row r="140" spans="16:18" s="51" customFormat="1" x14ac:dyDescent="0.2">
      <c r="P140" s="232"/>
      <c r="Q140" s="232"/>
      <c r="R140" s="232"/>
    </row>
    <row r="141" spans="16:18" s="51" customFormat="1" x14ac:dyDescent="0.2">
      <c r="P141" s="232"/>
      <c r="Q141" s="232"/>
      <c r="R141" s="232"/>
    </row>
    <row r="142" spans="16:18" s="51" customFormat="1" x14ac:dyDescent="0.2">
      <c r="P142" s="232"/>
      <c r="Q142" s="232"/>
      <c r="R142" s="232"/>
    </row>
    <row r="143" spans="16:18" s="51" customFormat="1" x14ac:dyDescent="0.2">
      <c r="P143" s="232"/>
      <c r="Q143" s="232"/>
      <c r="R143" s="232"/>
    </row>
    <row r="144" spans="16:18" s="51" customFormat="1" x14ac:dyDescent="0.2">
      <c r="P144" s="232"/>
      <c r="Q144" s="232"/>
      <c r="R144" s="232"/>
    </row>
    <row r="145" spans="16:18" s="51" customFormat="1" x14ac:dyDescent="0.2">
      <c r="P145" s="232"/>
      <c r="Q145" s="232"/>
      <c r="R145" s="232"/>
    </row>
    <row r="146" spans="16:18" s="51" customFormat="1" x14ac:dyDescent="0.2">
      <c r="P146" s="232"/>
      <c r="Q146" s="232"/>
      <c r="R146" s="232"/>
    </row>
    <row r="147" spans="16:18" s="51" customFormat="1" x14ac:dyDescent="0.2">
      <c r="P147" s="232"/>
      <c r="Q147" s="232"/>
      <c r="R147" s="232"/>
    </row>
    <row r="148" spans="16:18" s="51" customFormat="1" x14ac:dyDescent="0.2">
      <c r="P148" s="232"/>
      <c r="Q148" s="232"/>
      <c r="R148" s="232"/>
    </row>
    <row r="149" spans="16:18" s="51" customFormat="1" x14ac:dyDescent="0.2">
      <c r="P149" s="232"/>
      <c r="Q149" s="232"/>
      <c r="R149" s="232"/>
    </row>
    <row r="150" spans="16:18" s="51" customFormat="1" x14ac:dyDescent="0.2">
      <c r="P150" s="232"/>
      <c r="Q150" s="232"/>
      <c r="R150" s="232"/>
    </row>
    <row r="151" spans="16:18" s="51" customFormat="1" x14ac:dyDescent="0.2">
      <c r="P151" s="232"/>
      <c r="Q151" s="232"/>
      <c r="R151" s="232"/>
    </row>
    <row r="152" spans="16:18" s="51" customFormat="1" x14ac:dyDescent="0.2">
      <c r="P152" s="232"/>
      <c r="Q152" s="232"/>
      <c r="R152" s="232"/>
    </row>
    <row r="153" spans="16:18" s="51" customFormat="1" x14ac:dyDescent="0.2">
      <c r="P153" s="232"/>
      <c r="Q153" s="232"/>
      <c r="R153" s="232"/>
    </row>
    <row r="154" spans="16:18" s="51" customFormat="1" x14ac:dyDescent="0.2">
      <c r="P154" s="232"/>
      <c r="Q154" s="232"/>
      <c r="R154" s="232"/>
    </row>
    <row r="155" spans="16:18" s="51" customFormat="1" x14ac:dyDescent="0.2">
      <c r="P155" s="232"/>
      <c r="Q155" s="232"/>
      <c r="R155" s="232"/>
    </row>
    <row r="156" spans="16:18" s="51" customFormat="1" x14ac:dyDescent="0.2">
      <c r="P156" s="232"/>
      <c r="Q156" s="232"/>
      <c r="R156" s="232"/>
    </row>
    <row r="157" spans="16:18" s="51" customFormat="1" x14ac:dyDescent="0.2">
      <c r="P157" s="232"/>
      <c r="Q157" s="232"/>
      <c r="R157" s="232"/>
    </row>
    <row r="158" spans="16:18" s="51" customFormat="1" x14ac:dyDescent="0.2">
      <c r="P158" s="232"/>
      <c r="Q158" s="232"/>
      <c r="R158" s="232"/>
    </row>
    <row r="159" spans="16:18" s="51" customFormat="1" x14ac:dyDescent="0.2">
      <c r="P159" s="232"/>
      <c r="Q159" s="232"/>
      <c r="R159" s="232"/>
    </row>
    <row r="160" spans="16:18" s="51" customFormat="1" x14ac:dyDescent="0.2">
      <c r="P160" s="232"/>
      <c r="Q160" s="232"/>
      <c r="R160" s="232"/>
    </row>
    <row r="161" spans="16:18" s="51" customFormat="1" x14ac:dyDescent="0.2">
      <c r="P161" s="232"/>
      <c r="Q161" s="232"/>
      <c r="R161" s="232"/>
    </row>
    <row r="162" spans="16:18" s="51" customFormat="1" x14ac:dyDescent="0.2">
      <c r="P162" s="232"/>
      <c r="Q162" s="232"/>
      <c r="R162" s="232"/>
    </row>
    <row r="163" spans="16:18" s="51" customFormat="1" x14ac:dyDescent="0.2">
      <c r="P163" s="232"/>
      <c r="Q163" s="232"/>
      <c r="R163" s="232"/>
    </row>
    <row r="164" spans="16:18" s="51" customFormat="1" x14ac:dyDescent="0.2">
      <c r="P164" s="232"/>
      <c r="Q164" s="232"/>
      <c r="R164" s="232"/>
    </row>
    <row r="165" spans="16:18" s="51" customFormat="1" x14ac:dyDescent="0.2">
      <c r="P165" s="232"/>
      <c r="Q165" s="232"/>
      <c r="R165" s="232"/>
    </row>
    <row r="166" spans="16:18" s="51" customFormat="1" x14ac:dyDescent="0.2">
      <c r="P166" s="232"/>
      <c r="Q166" s="232"/>
      <c r="R166" s="232"/>
    </row>
    <row r="167" spans="16:18" s="51" customFormat="1" x14ac:dyDescent="0.2">
      <c r="P167" s="232"/>
      <c r="Q167" s="232"/>
      <c r="R167" s="232"/>
    </row>
    <row r="168" spans="16:18" s="51" customFormat="1" x14ac:dyDescent="0.2">
      <c r="P168" s="232"/>
      <c r="Q168" s="232"/>
      <c r="R168" s="232"/>
    </row>
    <row r="169" spans="16:18" s="51" customFormat="1" x14ac:dyDescent="0.2">
      <c r="P169" s="232"/>
      <c r="Q169" s="232"/>
      <c r="R169" s="232"/>
    </row>
    <row r="170" spans="16:18" s="51" customFormat="1" x14ac:dyDescent="0.2">
      <c r="P170" s="232"/>
      <c r="Q170" s="232"/>
      <c r="R170" s="232"/>
    </row>
    <row r="171" spans="16:18" s="51" customFormat="1" x14ac:dyDescent="0.2">
      <c r="P171" s="232"/>
      <c r="Q171" s="232"/>
      <c r="R171" s="232"/>
    </row>
    <row r="172" spans="16:18" s="51" customFormat="1" x14ac:dyDescent="0.2">
      <c r="P172" s="232"/>
      <c r="Q172" s="232"/>
      <c r="R172" s="232"/>
    </row>
    <row r="173" spans="16:18" s="51" customFormat="1" x14ac:dyDescent="0.2">
      <c r="P173" s="232"/>
      <c r="Q173" s="232"/>
      <c r="R173" s="232"/>
    </row>
    <row r="174" spans="16:18" s="51" customFormat="1" x14ac:dyDescent="0.2">
      <c r="P174" s="232"/>
      <c r="Q174" s="232"/>
      <c r="R174" s="232"/>
    </row>
    <row r="175" spans="16:18" s="51" customFormat="1" x14ac:dyDescent="0.2">
      <c r="P175" s="232"/>
      <c r="Q175" s="232"/>
      <c r="R175" s="232"/>
    </row>
    <row r="176" spans="16:18" s="51" customFormat="1" x14ac:dyDescent="0.2">
      <c r="P176" s="232"/>
      <c r="Q176" s="232"/>
      <c r="R176" s="232"/>
    </row>
    <row r="177" spans="16:18" s="51" customFormat="1" x14ac:dyDescent="0.2">
      <c r="P177" s="232"/>
      <c r="Q177" s="232"/>
      <c r="R177" s="232"/>
    </row>
    <row r="178" spans="16:18" s="51" customFormat="1" x14ac:dyDescent="0.2">
      <c r="P178" s="232"/>
      <c r="Q178" s="232"/>
      <c r="R178" s="232"/>
    </row>
    <row r="179" spans="16:18" s="51" customFormat="1" x14ac:dyDescent="0.2">
      <c r="P179" s="232"/>
      <c r="Q179" s="232"/>
      <c r="R179" s="232"/>
    </row>
    <row r="180" spans="16:18" s="51" customFormat="1" x14ac:dyDescent="0.2">
      <c r="P180" s="232"/>
      <c r="Q180" s="232"/>
      <c r="R180" s="232"/>
    </row>
    <row r="181" spans="16:18" s="51" customFormat="1" x14ac:dyDescent="0.2">
      <c r="P181" s="232"/>
      <c r="Q181" s="232"/>
      <c r="R181" s="232"/>
    </row>
    <row r="182" spans="16:18" s="51" customFormat="1" x14ac:dyDescent="0.2">
      <c r="P182" s="232"/>
      <c r="Q182" s="232"/>
      <c r="R182" s="232"/>
    </row>
    <row r="183" spans="16:18" s="51" customFormat="1" x14ac:dyDescent="0.2">
      <c r="P183" s="232"/>
      <c r="Q183" s="232"/>
      <c r="R183" s="232"/>
    </row>
    <row r="184" spans="16:18" s="51" customFormat="1" x14ac:dyDescent="0.2">
      <c r="P184" s="232"/>
      <c r="Q184" s="232"/>
      <c r="R184" s="232"/>
    </row>
    <row r="185" spans="16:18" s="51" customFormat="1" x14ac:dyDescent="0.2">
      <c r="P185" s="232"/>
      <c r="Q185" s="232"/>
      <c r="R185" s="232"/>
    </row>
    <row r="186" spans="16:18" s="51" customFormat="1" x14ac:dyDescent="0.2">
      <c r="P186" s="232"/>
      <c r="Q186" s="232"/>
      <c r="R186" s="232"/>
    </row>
    <row r="187" spans="16:18" s="51" customFormat="1" x14ac:dyDescent="0.2">
      <c r="P187" s="232"/>
      <c r="Q187" s="232"/>
      <c r="R187" s="232"/>
    </row>
    <row r="188" spans="16:18" s="51" customFormat="1" x14ac:dyDescent="0.2">
      <c r="P188" s="232"/>
      <c r="Q188" s="232"/>
      <c r="R188" s="232"/>
    </row>
    <row r="189" spans="16:18" s="51" customFormat="1" x14ac:dyDescent="0.2">
      <c r="P189" s="232"/>
      <c r="Q189" s="232"/>
      <c r="R189" s="232"/>
    </row>
    <row r="190" spans="16:18" s="51" customFormat="1" x14ac:dyDescent="0.2">
      <c r="P190" s="232"/>
      <c r="Q190" s="232"/>
      <c r="R190" s="232"/>
    </row>
    <row r="191" spans="16:18" s="51" customFormat="1" x14ac:dyDescent="0.2">
      <c r="P191" s="232"/>
      <c r="Q191" s="232"/>
      <c r="R191" s="232"/>
    </row>
    <row r="192" spans="16:18" s="51" customFormat="1" x14ac:dyDescent="0.2">
      <c r="P192" s="232"/>
      <c r="Q192" s="232"/>
      <c r="R192" s="232"/>
    </row>
    <row r="193" spans="16:18" s="51" customFormat="1" x14ac:dyDescent="0.2">
      <c r="P193" s="232"/>
      <c r="Q193" s="232"/>
      <c r="R193" s="232"/>
    </row>
    <row r="194" spans="16:18" s="51" customFormat="1" x14ac:dyDescent="0.2">
      <c r="P194" s="232"/>
      <c r="Q194" s="232"/>
      <c r="R194" s="232"/>
    </row>
    <row r="195" spans="16:18" s="51" customFormat="1" x14ac:dyDescent="0.2">
      <c r="P195" s="232"/>
      <c r="Q195" s="232"/>
      <c r="R195" s="232"/>
    </row>
    <row r="196" spans="16:18" s="51" customFormat="1" x14ac:dyDescent="0.2">
      <c r="P196" s="232"/>
      <c r="Q196" s="232"/>
      <c r="R196" s="232"/>
    </row>
    <row r="197" spans="16:18" s="51" customFormat="1" x14ac:dyDescent="0.2">
      <c r="P197" s="232"/>
      <c r="Q197" s="232"/>
      <c r="R197" s="232"/>
    </row>
    <row r="198" spans="16:18" s="51" customFormat="1" x14ac:dyDescent="0.2">
      <c r="P198" s="232"/>
      <c r="Q198" s="232"/>
      <c r="R198" s="232"/>
    </row>
    <row r="199" spans="16:18" s="51" customFormat="1" x14ac:dyDescent="0.2">
      <c r="P199" s="232"/>
      <c r="Q199" s="232"/>
      <c r="R199" s="232"/>
    </row>
    <row r="200" spans="16:18" s="51" customFormat="1" x14ac:dyDescent="0.2">
      <c r="P200" s="232"/>
      <c r="Q200" s="232"/>
      <c r="R200" s="232"/>
    </row>
    <row r="201" spans="16:18" s="51" customFormat="1" x14ac:dyDescent="0.2">
      <c r="P201" s="232"/>
      <c r="Q201" s="232"/>
      <c r="R201" s="232"/>
    </row>
    <row r="202" spans="16:18" s="51" customFormat="1" x14ac:dyDescent="0.2">
      <c r="P202" s="232"/>
      <c r="Q202" s="232"/>
      <c r="R202" s="232"/>
    </row>
    <row r="203" spans="16:18" s="51" customFormat="1" x14ac:dyDescent="0.2">
      <c r="P203" s="232"/>
      <c r="Q203" s="232"/>
      <c r="R203" s="232"/>
    </row>
    <row r="204" spans="16:18" s="51" customFormat="1" x14ac:dyDescent="0.2">
      <c r="P204" s="232"/>
      <c r="Q204" s="232"/>
      <c r="R204" s="232"/>
    </row>
    <row r="205" spans="16:18" s="51" customFormat="1" x14ac:dyDescent="0.2">
      <c r="P205" s="232"/>
      <c r="Q205" s="232"/>
      <c r="R205" s="232"/>
    </row>
    <row r="206" spans="16:18" s="51" customFormat="1" x14ac:dyDescent="0.2">
      <c r="P206" s="232"/>
      <c r="Q206" s="232"/>
      <c r="R206" s="232"/>
    </row>
    <row r="207" spans="16:18" s="51" customFormat="1" x14ac:dyDescent="0.2">
      <c r="P207" s="232"/>
      <c r="Q207" s="232"/>
      <c r="R207" s="232"/>
    </row>
    <row r="208" spans="16:18" s="51" customFormat="1" x14ac:dyDescent="0.2">
      <c r="P208" s="232"/>
      <c r="Q208" s="232"/>
      <c r="R208" s="232"/>
    </row>
    <row r="209" spans="16:18" s="51" customFormat="1" x14ac:dyDescent="0.2">
      <c r="P209" s="232"/>
      <c r="Q209" s="232"/>
      <c r="R209" s="232"/>
    </row>
    <row r="210" spans="16:18" s="51" customFormat="1" x14ac:dyDescent="0.2">
      <c r="P210" s="232"/>
      <c r="Q210" s="232"/>
      <c r="R210" s="232"/>
    </row>
    <row r="211" spans="16:18" s="51" customFormat="1" x14ac:dyDescent="0.2">
      <c r="P211" s="232"/>
      <c r="Q211" s="232"/>
      <c r="R211" s="232"/>
    </row>
    <row r="212" spans="16:18" s="51" customFormat="1" x14ac:dyDescent="0.2">
      <c r="P212" s="232"/>
      <c r="Q212" s="232"/>
      <c r="R212" s="232"/>
    </row>
    <row r="213" spans="16:18" s="51" customFormat="1" x14ac:dyDescent="0.2">
      <c r="P213" s="232"/>
      <c r="Q213" s="232"/>
      <c r="R213" s="232"/>
    </row>
    <row r="214" spans="16:18" s="51" customFormat="1" x14ac:dyDescent="0.2">
      <c r="P214" s="232"/>
      <c r="Q214" s="232"/>
      <c r="R214" s="232"/>
    </row>
    <row r="215" spans="16:18" s="51" customFormat="1" x14ac:dyDescent="0.2">
      <c r="P215" s="232"/>
      <c r="Q215" s="232"/>
      <c r="R215" s="232"/>
    </row>
    <row r="216" spans="16:18" s="51" customFormat="1" x14ac:dyDescent="0.2">
      <c r="P216" s="232"/>
      <c r="Q216" s="232"/>
      <c r="R216" s="232"/>
    </row>
    <row r="217" spans="16:18" s="51" customFormat="1" x14ac:dyDescent="0.2">
      <c r="P217" s="232"/>
      <c r="Q217" s="232"/>
      <c r="R217" s="232"/>
    </row>
    <row r="218" spans="16:18" s="51" customFormat="1" x14ac:dyDescent="0.2">
      <c r="P218" s="232"/>
      <c r="Q218" s="232"/>
      <c r="R218" s="232"/>
    </row>
    <row r="219" spans="16:18" s="51" customFormat="1" x14ac:dyDescent="0.2">
      <c r="P219" s="232"/>
      <c r="Q219" s="232"/>
      <c r="R219" s="232"/>
    </row>
    <row r="220" spans="16:18" s="51" customFormat="1" x14ac:dyDescent="0.2">
      <c r="P220" s="232"/>
      <c r="Q220" s="232"/>
      <c r="R220" s="232"/>
    </row>
    <row r="221" spans="16:18" s="51" customFormat="1" x14ac:dyDescent="0.2">
      <c r="P221" s="232"/>
      <c r="Q221" s="232"/>
      <c r="R221" s="232"/>
    </row>
    <row r="222" spans="16:18" s="51" customFormat="1" x14ac:dyDescent="0.2">
      <c r="P222" s="232"/>
      <c r="Q222" s="232"/>
      <c r="R222" s="232"/>
    </row>
    <row r="223" spans="16:18" s="51" customFormat="1" x14ac:dyDescent="0.2">
      <c r="P223" s="232"/>
      <c r="Q223" s="232"/>
      <c r="R223" s="232"/>
    </row>
    <row r="224" spans="16:18" s="51" customFormat="1" x14ac:dyDescent="0.2">
      <c r="P224" s="232"/>
      <c r="Q224" s="232"/>
      <c r="R224" s="232"/>
    </row>
    <row r="225" spans="16:18" s="51" customFormat="1" x14ac:dyDescent="0.2">
      <c r="P225" s="232"/>
      <c r="Q225" s="232"/>
      <c r="R225" s="232"/>
    </row>
    <row r="226" spans="16:18" s="51" customFormat="1" x14ac:dyDescent="0.2">
      <c r="P226" s="232"/>
      <c r="Q226" s="232"/>
      <c r="R226" s="232"/>
    </row>
    <row r="227" spans="16:18" s="51" customFormat="1" x14ac:dyDescent="0.2">
      <c r="P227" s="232"/>
      <c r="Q227" s="232"/>
      <c r="R227" s="232"/>
    </row>
    <row r="228" spans="16:18" s="51" customFormat="1" x14ac:dyDescent="0.2">
      <c r="P228" s="232"/>
      <c r="Q228" s="232"/>
      <c r="R228" s="232"/>
    </row>
    <row r="229" spans="16:18" s="51" customFormat="1" x14ac:dyDescent="0.2">
      <c r="P229" s="232"/>
      <c r="Q229" s="232"/>
      <c r="R229" s="232"/>
    </row>
    <row r="230" spans="16:18" s="51" customFormat="1" x14ac:dyDescent="0.2">
      <c r="P230" s="232"/>
      <c r="Q230" s="232"/>
      <c r="R230" s="232"/>
    </row>
    <row r="231" spans="16:18" s="51" customFormat="1" x14ac:dyDescent="0.2">
      <c r="P231" s="232"/>
      <c r="Q231" s="232"/>
      <c r="R231" s="232"/>
    </row>
    <row r="232" spans="16:18" s="51" customFormat="1" x14ac:dyDescent="0.2">
      <c r="P232" s="232"/>
      <c r="Q232" s="232"/>
      <c r="R232" s="232"/>
    </row>
    <row r="233" spans="16:18" s="51" customFormat="1" x14ac:dyDescent="0.2">
      <c r="P233" s="232"/>
      <c r="Q233" s="232"/>
      <c r="R233" s="232"/>
    </row>
    <row r="234" spans="16:18" s="51" customFormat="1" x14ac:dyDescent="0.2">
      <c r="P234" s="232"/>
      <c r="Q234" s="232"/>
      <c r="R234" s="232"/>
    </row>
    <row r="235" spans="16:18" s="51" customFormat="1" x14ac:dyDescent="0.2">
      <c r="P235" s="232"/>
      <c r="Q235" s="232"/>
      <c r="R235" s="232"/>
    </row>
    <row r="236" spans="16:18" s="51" customFormat="1" x14ac:dyDescent="0.2">
      <c r="P236" s="232"/>
      <c r="Q236" s="232"/>
      <c r="R236" s="232"/>
    </row>
    <row r="237" spans="16:18" s="51" customFormat="1" x14ac:dyDescent="0.2">
      <c r="P237" s="232"/>
      <c r="Q237" s="232"/>
      <c r="R237" s="232"/>
    </row>
    <row r="238" spans="16:18" s="51" customFormat="1" x14ac:dyDescent="0.2">
      <c r="P238" s="232"/>
      <c r="Q238" s="232"/>
      <c r="R238" s="232"/>
    </row>
    <row r="239" spans="16:18" s="51" customFormat="1" x14ac:dyDescent="0.2">
      <c r="P239" s="232"/>
      <c r="Q239" s="232"/>
      <c r="R239" s="232"/>
    </row>
    <row r="240" spans="16:18" s="51" customFormat="1" x14ac:dyDescent="0.2">
      <c r="P240" s="232"/>
      <c r="Q240" s="232"/>
      <c r="R240" s="232"/>
    </row>
    <row r="241" spans="16:18" s="51" customFormat="1" x14ac:dyDescent="0.2">
      <c r="P241" s="232"/>
      <c r="Q241" s="232"/>
      <c r="R241" s="232"/>
    </row>
    <row r="242" spans="16:18" s="51" customFormat="1" x14ac:dyDescent="0.2">
      <c r="P242" s="232"/>
      <c r="Q242" s="232"/>
      <c r="R242" s="232"/>
    </row>
    <row r="243" spans="16:18" s="51" customFormat="1" x14ac:dyDescent="0.2">
      <c r="P243" s="232"/>
      <c r="Q243" s="232"/>
      <c r="R243" s="232"/>
    </row>
    <row r="244" spans="16:18" s="51" customFormat="1" x14ac:dyDescent="0.2">
      <c r="P244" s="232"/>
      <c r="Q244" s="232"/>
      <c r="R244" s="232"/>
    </row>
    <row r="245" spans="16:18" s="51" customFormat="1" x14ac:dyDescent="0.2">
      <c r="P245" s="232"/>
      <c r="Q245" s="232"/>
      <c r="R245" s="232"/>
    </row>
    <row r="246" spans="16:18" s="51" customFormat="1" x14ac:dyDescent="0.2">
      <c r="P246" s="232"/>
      <c r="Q246" s="232"/>
      <c r="R246" s="232"/>
    </row>
    <row r="247" spans="16:18" s="51" customFormat="1" x14ac:dyDescent="0.2">
      <c r="P247" s="232"/>
      <c r="Q247" s="232"/>
      <c r="R247" s="232"/>
    </row>
    <row r="248" spans="16:18" s="51" customFormat="1" x14ac:dyDescent="0.2">
      <c r="P248" s="232"/>
      <c r="Q248" s="232"/>
      <c r="R248" s="232"/>
    </row>
    <row r="249" spans="16:18" s="51" customFormat="1" x14ac:dyDescent="0.2">
      <c r="P249" s="232"/>
      <c r="Q249" s="232"/>
      <c r="R249" s="232"/>
    </row>
    <row r="250" spans="16:18" s="51" customFormat="1" x14ac:dyDescent="0.2">
      <c r="P250" s="232"/>
      <c r="Q250" s="232"/>
      <c r="R250" s="232"/>
    </row>
    <row r="251" spans="16:18" s="51" customFormat="1" x14ac:dyDescent="0.2">
      <c r="P251" s="232"/>
      <c r="Q251" s="232"/>
      <c r="R251" s="232"/>
    </row>
    <row r="252" spans="16:18" s="51" customFormat="1" x14ac:dyDescent="0.2">
      <c r="P252" s="232"/>
      <c r="Q252" s="232"/>
      <c r="R252" s="232"/>
    </row>
    <row r="253" spans="16:18" s="51" customFormat="1" x14ac:dyDescent="0.2">
      <c r="P253" s="232"/>
      <c r="Q253" s="232"/>
      <c r="R253" s="232"/>
    </row>
    <row r="254" spans="16:18" s="51" customFormat="1" x14ac:dyDescent="0.2">
      <c r="P254" s="232"/>
      <c r="Q254" s="232"/>
      <c r="R254" s="232"/>
    </row>
    <row r="255" spans="16:18" s="51" customFormat="1" x14ac:dyDescent="0.2">
      <c r="P255" s="232"/>
      <c r="Q255" s="232"/>
      <c r="R255" s="232"/>
    </row>
    <row r="256" spans="16:18" s="51" customFormat="1" x14ac:dyDescent="0.2">
      <c r="P256" s="232"/>
      <c r="Q256" s="232"/>
      <c r="R256" s="232"/>
    </row>
    <row r="257" spans="16:18" s="51" customFormat="1" x14ac:dyDescent="0.2">
      <c r="P257" s="232"/>
      <c r="Q257" s="232"/>
      <c r="R257" s="232"/>
    </row>
    <row r="258" spans="16:18" s="51" customFormat="1" x14ac:dyDescent="0.2">
      <c r="P258" s="232"/>
      <c r="Q258" s="232"/>
      <c r="R258" s="232"/>
    </row>
    <row r="259" spans="16:18" s="51" customFormat="1" x14ac:dyDescent="0.2">
      <c r="P259" s="232"/>
      <c r="Q259" s="232"/>
      <c r="R259" s="232"/>
    </row>
    <row r="260" spans="16:18" s="51" customFormat="1" x14ac:dyDescent="0.2">
      <c r="P260" s="232"/>
      <c r="Q260" s="232"/>
      <c r="R260" s="232"/>
    </row>
    <row r="261" spans="16:18" s="51" customFormat="1" x14ac:dyDescent="0.2">
      <c r="P261" s="232"/>
      <c r="Q261" s="232"/>
      <c r="R261" s="232"/>
    </row>
    <row r="262" spans="16:18" s="51" customFormat="1" x14ac:dyDescent="0.2">
      <c r="P262" s="232"/>
      <c r="Q262" s="232"/>
      <c r="R262" s="232"/>
    </row>
    <row r="263" spans="16:18" s="51" customFormat="1" x14ac:dyDescent="0.2">
      <c r="P263" s="232"/>
      <c r="Q263" s="232"/>
      <c r="R263" s="232"/>
    </row>
    <row r="264" spans="16:18" s="51" customFormat="1" x14ac:dyDescent="0.2">
      <c r="P264" s="232"/>
      <c r="Q264" s="232"/>
      <c r="R264" s="232"/>
    </row>
    <row r="265" spans="16:18" s="51" customFormat="1" x14ac:dyDescent="0.2">
      <c r="P265" s="232"/>
      <c r="Q265" s="232"/>
      <c r="R265" s="232"/>
    </row>
    <row r="266" spans="16:18" s="51" customFormat="1" x14ac:dyDescent="0.2">
      <c r="P266" s="232"/>
      <c r="Q266" s="232"/>
      <c r="R266" s="232"/>
    </row>
    <row r="267" spans="16:18" s="51" customFormat="1" x14ac:dyDescent="0.2">
      <c r="P267" s="232"/>
      <c r="Q267" s="232"/>
      <c r="R267" s="232"/>
    </row>
    <row r="268" spans="16:18" s="51" customFormat="1" x14ac:dyDescent="0.2">
      <c r="P268" s="232"/>
      <c r="Q268" s="232"/>
      <c r="R268" s="232"/>
    </row>
    <row r="269" spans="16:18" s="51" customFormat="1" x14ac:dyDescent="0.2">
      <c r="P269" s="232"/>
      <c r="Q269" s="232"/>
      <c r="R269" s="232"/>
    </row>
    <row r="270" spans="16:18" s="51" customFormat="1" x14ac:dyDescent="0.2">
      <c r="P270" s="232"/>
      <c r="Q270" s="232"/>
      <c r="R270" s="232"/>
    </row>
    <row r="271" spans="16:18" s="51" customFormat="1" x14ac:dyDescent="0.2">
      <c r="P271" s="232"/>
      <c r="Q271" s="232"/>
      <c r="R271" s="232"/>
    </row>
    <row r="272" spans="16:18" s="51" customFormat="1" x14ac:dyDescent="0.2">
      <c r="P272" s="232"/>
      <c r="Q272" s="232"/>
      <c r="R272" s="232"/>
    </row>
    <row r="273" spans="16:18" s="51" customFormat="1" x14ac:dyDescent="0.2">
      <c r="P273" s="232"/>
      <c r="Q273" s="232"/>
      <c r="R273" s="232"/>
    </row>
    <row r="274" spans="16:18" s="51" customFormat="1" x14ac:dyDescent="0.2">
      <c r="P274" s="232"/>
      <c r="Q274" s="232"/>
      <c r="R274" s="232"/>
    </row>
    <row r="275" spans="16:18" s="51" customFormat="1" x14ac:dyDescent="0.2">
      <c r="P275" s="232"/>
      <c r="Q275" s="232"/>
      <c r="R275" s="232"/>
    </row>
    <row r="276" spans="16:18" s="51" customFormat="1" x14ac:dyDescent="0.2">
      <c r="P276" s="232"/>
      <c r="Q276" s="232"/>
      <c r="R276" s="232"/>
    </row>
    <row r="277" spans="16:18" s="51" customFormat="1" x14ac:dyDescent="0.2">
      <c r="P277" s="232"/>
      <c r="Q277" s="232"/>
      <c r="R277" s="232"/>
    </row>
    <row r="278" spans="16:18" s="51" customFormat="1" x14ac:dyDescent="0.2">
      <c r="P278" s="232"/>
      <c r="Q278" s="232"/>
      <c r="R278" s="232"/>
    </row>
    <row r="279" spans="16:18" s="51" customFormat="1" x14ac:dyDescent="0.2">
      <c r="P279" s="232"/>
      <c r="Q279" s="232"/>
      <c r="R279" s="232"/>
    </row>
    <row r="280" spans="16:18" s="51" customFormat="1" x14ac:dyDescent="0.2">
      <c r="P280" s="232"/>
      <c r="Q280" s="232"/>
      <c r="R280" s="232"/>
    </row>
    <row r="281" spans="16:18" s="51" customFormat="1" x14ac:dyDescent="0.2">
      <c r="P281" s="232"/>
      <c r="Q281" s="232"/>
      <c r="R281" s="232"/>
    </row>
    <row r="282" spans="16:18" s="51" customFormat="1" x14ac:dyDescent="0.2">
      <c r="P282" s="232"/>
      <c r="Q282" s="232"/>
      <c r="R282" s="232"/>
    </row>
    <row r="283" spans="16:18" s="51" customFormat="1" x14ac:dyDescent="0.2">
      <c r="P283" s="232"/>
      <c r="Q283" s="232"/>
      <c r="R283" s="232"/>
    </row>
    <row r="284" spans="16:18" s="51" customFormat="1" x14ac:dyDescent="0.2">
      <c r="P284" s="232"/>
      <c r="Q284" s="232"/>
      <c r="R284" s="232"/>
    </row>
    <row r="285" spans="16:18" s="51" customFormat="1" x14ac:dyDescent="0.2">
      <c r="P285" s="232"/>
      <c r="Q285" s="232"/>
      <c r="R285" s="232"/>
    </row>
    <row r="286" spans="16:18" s="51" customFormat="1" x14ac:dyDescent="0.2">
      <c r="P286" s="232"/>
      <c r="Q286" s="232"/>
      <c r="R286" s="232"/>
    </row>
    <row r="287" spans="16:18" s="51" customFormat="1" x14ac:dyDescent="0.2">
      <c r="P287" s="232"/>
      <c r="Q287" s="232"/>
      <c r="R287" s="232"/>
    </row>
    <row r="288" spans="16:18" s="51" customFormat="1" x14ac:dyDescent="0.2">
      <c r="P288" s="232"/>
      <c r="Q288" s="232"/>
      <c r="R288" s="232"/>
    </row>
    <row r="289" spans="16:18" s="51" customFormat="1" x14ac:dyDescent="0.2">
      <c r="P289" s="232"/>
      <c r="Q289" s="232"/>
      <c r="R289" s="232"/>
    </row>
    <row r="290" spans="16:18" s="51" customFormat="1" x14ac:dyDescent="0.2">
      <c r="P290" s="232"/>
      <c r="Q290" s="232"/>
      <c r="R290" s="232"/>
    </row>
    <row r="291" spans="16:18" s="51" customFormat="1" x14ac:dyDescent="0.2">
      <c r="P291" s="232"/>
      <c r="Q291" s="232"/>
      <c r="R291" s="232"/>
    </row>
    <row r="292" spans="16:18" s="51" customFormat="1" x14ac:dyDescent="0.2">
      <c r="P292" s="232"/>
      <c r="Q292" s="232"/>
      <c r="R292" s="232"/>
    </row>
    <row r="293" spans="16:18" s="51" customFormat="1" x14ac:dyDescent="0.2">
      <c r="P293" s="232"/>
      <c r="Q293" s="232"/>
      <c r="R293" s="232"/>
    </row>
    <row r="294" spans="16:18" s="51" customFormat="1" x14ac:dyDescent="0.2">
      <c r="P294" s="232"/>
      <c r="Q294" s="232"/>
      <c r="R294" s="232"/>
    </row>
    <row r="295" spans="16:18" s="51" customFormat="1" x14ac:dyDescent="0.2">
      <c r="P295" s="232"/>
      <c r="Q295" s="232"/>
      <c r="R295" s="232"/>
    </row>
    <row r="296" spans="16:18" s="51" customFormat="1" x14ac:dyDescent="0.2">
      <c r="P296" s="232"/>
      <c r="Q296" s="232"/>
      <c r="R296" s="232"/>
    </row>
    <row r="297" spans="16:18" s="51" customFormat="1" x14ac:dyDescent="0.2">
      <c r="P297" s="232"/>
      <c r="Q297" s="232"/>
      <c r="R297" s="232"/>
    </row>
    <row r="298" spans="16:18" s="51" customFormat="1" x14ac:dyDescent="0.2">
      <c r="P298" s="232"/>
      <c r="Q298" s="232"/>
      <c r="R298" s="232"/>
    </row>
    <row r="299" spans="16:18" s="51" customFormat="1" x14ac:dyDescent="0.2">
      <c r="P299" s="232"/>
      <c r="Q299" s="232"/>
      <c r="R299" s="232"/>
    </row>
    <row r="300" spans="16:18" s="51" customFormat="1" x14ac:dyDescent="0.2">
      <c r="P300" s="232"/>
      <c r="Q300" s="232"/>
      <c r="R300" s="232"/>
    </row>
    <row r="301" spans="16:18" s="51" customFormat="1" x14ac:dyDescent="0.2">
      <c r="P301" s="232"/>
      <c r="Q301" s="232"/>
      <c r="R301" s="232"/>
    </row>
    <row r="302" spans="16:18" s="51" customFormat="1" x14ac:dyDescent="0.2">
      <c r="P302" s="232"/>
      <c r="Q302" s="232"/>
      <c r="R302" s="232"/>
    </row>
    <row r="303" spans="16:18" s="51" customFormat="1" x14ac:dyDescent="0.2">
      <c r="P303" s="232"/>
      <c r="Q303" s="232"/>
      <c r="R303" s="232"/>
    </row>
    <row r="304" spans="16:18" s="51" customFormat="1" x14ac:dyDescent="0.2">
      <c r="P304" s="232"/>
      <c r="Q304" s="232"/>
      <c r="R304" s="232"/>
    </row>
    <row r="305" spans="16:18" s="51" customFormat="1" x14ac:dyDescent="0.2">
      <c r="P305" s="232"/>
      <c r="Q305" s="232"/>
      <c r="R305" s="232"/>
    </row>
    <row r="306" spans="16:18" s="51" customFormat="1" x14ac:dyDescent="0.2">
      <c r="P306" s="232"/>
      <c r="Q306" s="232"/>
      <c r="R306" s="232"/>
    </row>
    <row r="307" spans="16:18" s="51" customFormat="1" x14ac:dyDescent="0.2">
      <c r="P307" s="232"/>
      <c r="Q307" s="232"/>
      <c r="R307" s="232"/>
    </row>
    <row r="308" spans="16:18" s="51" customFormat="1" x14ac:dyDescent="0.2">
      <c r="P308" s="232"/>
      <c r="Q308" s="232"/>
      <c r="R308" s="232"/>
    </row>
    <row r="309" spans="16:18" s="51" customFormat="1" x14ac:dyDescent="0.2">
      <c r="P309" s="232"/>
      <c r="Q309" s="232"/>
      <c r="R309" s="232"/>
    </row>
    <row r="310" spans="16:18" s="51" customFormat="1" x14ac:dyDescent="0.2">
      <c r="P310" s="232"/>
      <c r="Q310" s="232"/>
      <c r="R310" s="232"/>
    </row>
    <row r="311" spans="16:18" s="51" customFormat="1" x14ac:dyDescent="0.2">
      <c r="P311" s="232"/>
      <c r="Q311" s="232"/>
      <c r="R311" s="232"/>
    </row>
    <row r="312" spans="16:18" s="51" customFormat="1" x14ac:dyDescent="0.2">
      <c r="P312" s="232"/>
      <c r="Q312" s="232"/>
      <c r="R312" s="232"/>
    </row>
    <row r="313" spans="16:18" s="51" customFormat="1" x14ac:dyDescent="0.2">
      <c r="P313" s="232"/>
      <c r="Q313" s="232"/>
      <c r="R313" s="232"/>
    </row>
    <row r="314" spans="16:18" s="51" customFormat="1" x14ac:dyDescent="0.2">
      <c r="P314" s="232"/>
      <c r="Q314" s="232"/>
      <c r="R314" s="232"/>
    </row>
    <row r="315" spans="16:18" s="51" customFormat="1" x14ac:dyDescent="0.2">
      <c r="P315" s="232"/>
      <c r="Q315" s="232"/>
      <c r="R315" s="232"/>
    </row>
    <row r="316" spans="16:18" s="51" customFormat="1" x14ac:dyDescent="0.2">
      <c r="P316" s="232"/>
      <c r="Q316" s="232"/>
      <c r="R316" s="232"/>
    </row>
    <row r="317" spans="16:18" s="51" customFormat="1" x14ac:dyDescent="0.2">
      <c r="P317" s="232"/>
      <c r="Q317" s="232"/>
      <c r="R317" s="232"/>
    </row>
    <row r="318" spans="16:18" s="51" customFormat="1" x14ac:dyDescent="0.2">
      <c r="P318" s="232"/>
      <c r="Q318" s="232"/>
      <c r="R318" s="232"/>
    </row>
    <row r="319" spans="16:18" s="51" customFormat="1" x14ac:dyDescent="0.2">
      <c r="P319" s="232"/>
      <c r="Q319" s="232"/>
      <c r="R319" s="232"/>
    </row>
    <row r="320" spans="16:18" s="51" customFormat="1" x14ac:dyDescent="0.2">
      <c r="P320" s="232"/>
      <c r="Q320" s="232"/>
      <c r="R320" s="232"/>
    </row>
    <row r="321" spans="16:18" s="51" customFormat="1" x14ac:dyDescent="0.2">
      <c r="P321" s="232"/>
      <c r="Q321" s="232"/>
      <c r="R321" s="232"/>
    </row>
    <row r="322" spans="16:18" s="51" customFormat="1" x14ac:dyDescent="0.2">
      <c r="P322" s="232"/>
      <c r="Q322" s="232"/>
      <c r="R322" s="232"/>
    </row>
    <row r="323" spans="16:18" s="51" customFormat="1" x14ac:dyDescent="0.2">
      <c r="P323" s="232"/>
      <c r="Q323" s="232"/>
      <c r="R323" s="232"/>
    </row>
    <row r="324" spans="16:18" s="51" customFormat="1" x14ac:dyDescent="0.2">
      <c r="P324" s="232"/>
      <c r="Q324" s="232"/>
      <c r="R324" s="232"/>
    </row>
    <row r="325" spans="16:18" s="51" customFormat="1" x14ac:dyDescent="0.2">
      <c r="P325" s="232"/>
      <c r="Q325" s="232"/>
      <c r="R325" s="232"/>
    </row>
    <row r="326" spans="16:18" s="51" customFormat="1" x14ac:dyDescent="0.2">
      <c r="P326" s="232"/>
      <c r="Q326" s="232"/>
      <c r="R326" s="232"/>
    </row>
    <row r="327" spans="16:18" s="51" customFormat="1" x14ac:dyDescent="0.2">
      <c r="P327" s="232"/>
      <c r="Q327" s="232"/>
      <c r="R327" s="232"/>
    </row>
    <row r="328" spans="16:18" s="51" customFormat="1" x14ac:dyDescent="0.2">
      <c r="P328" s="232"/>
      <c r="Q328" s="232"/>
      <c r="R328" s="232"/>
    </row>
    <row r="329" spans="16:18" s="51" customFormat="1" x14ac:dyDescent="0.2">
      <c r="P329" s="232"/>
      <c r="Q329" s="232"/>
      <c r="R329" s="232"/>
    </row>
    <row r="330" spans="16:18" s="51" customFormat="1" x14ac:dyDescent="0.2">
      <c r="P330" s="232"/>
      <c r="Q330" s="232"/>
      <c r="R330" s="232"/>
    </row>
    <row r="331" spans="16:18" s="51" customFormat="1" x14ac:dyDescent="0.2">
      <c r="P331" s="232"/>
      <c r="Q331" s="232"/>
      <c r="R331" s="232"/>
    </row>
    <row r="332" spans="16:18" s="51" customFormat="1" x14ac:dyDescent="0.2">
      <c r="P332" s="232"/>
      <c r="Q332" s="232"/>
      <c r="R332" s="232"/>
    </row>
    <row r="333" spans="16:18" s="51" customFormat="1" x14ac:dyDescent="0.2">
      <c r="P333" s="232"/>
      <c r="Q333" s="232"/>
      <c r="R333" s="232"/>
    </row>
    <row r="334" spans="16:18" s="51" customFormat="1" x14ac:dyDescent="0.2">
      <c r="P334" s="232"/>
      <c r="Q334" s="232"/>
      <c r="R334" s="232"/>
    </row>
    <row r="335" spans="16:18" s="51" customFormat="1" x14ac:dyDescent="0.2">
      <c r="P335" s="232"/>
      <c r="Q335" s="232"/>
      <c r="R335" s="232"/>
    </row>
    <row r="336" spans="16:18" s="51" customFormat="1" x14ac:dyDescent="0.2">
      <c r="P336" s="232"/>
      <c r="Q336" s="232"/>
      <c r="R336" s="232"/>
    </row>
    <row r="337" spans="16:18" s="51" customFormat="1" x14ac:dyDescent="0.2">
      <c r="P337" s="232"/>
      <c r="Q337" s="232"/>
      <c r="R337" s="232"/>
    </row>
    <row r="338" spans="16:18" s="51" customFormat="1" x14ac:dyDescent="0.2">
      <c r="P338" s="232"/>
      <c r="Q338" s="232"/>
      <c r="R338" s="232"/>
    </row>
    <row r="339" spans="16:18" s="51" customFormat="1" x14ac:dyDescent="0.2">
      <c r="P339" s="232"/>
      <c r="Q339" s="232"/>
      <c r="R339" s="232"/>
    </row>
    <row r="340" spans="16:18" s="51" customFormat="1" x14ac:dyDescent="0.2">
      <c r="P340" s="232"/>
      <c r="Q340" s="232"/>
      <c r="R340" s="232"/>
    </row>
    <row r="341" spans="16:18" s="51" customFormat="1" x14ac:dyDescent="0.2">
      <c r="P341" s="232"/>
      <c r="Q341" s="232"/>
      <c r="R341" s="232"/>
    </row>
    <row r="342" spans="16:18" s="51" customFormat="1" x14ac:dyDescent="0.2">
      <c r="P342" s="232"/>
      <c r="Q342" s="232"/>
      <c r="R342" s="232"/>
    </row>
    <row r="343" spans="16:18" s="51" customFormat="1" x14ac:dyDescent="0.2">
      <c r="P343" s="232"/>
      <c r="Q343" s="232"/>
      <c r="R343" s="232"/>
    </row>
    <row r="344" spans="16:18" s="51" customFormat="1" x14ac:dyDescent="0.2">
      <c r="P344" s="232"/>
      <c r="Q344" s="232"/>
      <c r="R344" s="232"/>
    </row>
    <row r="345" spans="16:18" s="51" customFormat="1" x14ac:dyDescent="0.2">
      <c r="P345" s="232"/>
      <c r="Q345" s="232"/>
      <c r="R345" s="232"/>
    </row>
    <row r="346" spans="16:18" s="51" customFormat="1" x14ac:dyDescent="0.2">
      <c r="P346" s="232"/>
      <c r="Q346" s="232"/>
      <c r="R346" s="232"/>
    </row>
    <row r="347" spans="16:18" s="51" customFormat="1" x14ac:dyDescent="0.2">
      <c r="P347" s="232"/>
      <c r="Q347" s="232"/>
      <c r="R347" s="232"/>
    </row>
    <row r="348" spans="16:18" s="51" customFormat="1" x14ac:dyDescent="0.2">
      <c r="P348" s="232"/>
      <c r="Q348" s="232"/>
      <c r="R348" s="232"/>
    </row>
    <row r="349" spans="16:18" s="51" customFormat="1" x14ac:dyDescent="0.2">
      <c r="P349" s="232"/>
      <c r="Q349" s="232"/>
      <c r="R349" s="232"/>
    </row>
    <row r="350" spans="16:18" s="51" customFormat="1" x14ac:dyDescent="0.2">
      <c r="P350" s="232"/>
      <c r="Q350" s="232"/>
      <c r="R350" s="232"/>
    </row>
    <row r="351" spans="16:18" s="51" customFormat="1" x14ac:dyDescent="0.2">
      <c r="P351" s="232"/>
      <c r="Q351" s="232"/>
      <c r="R351" s="232"/>
    </row>
    <row r="352" spans="16:18" s="51" customFormat="1" x14ac:dyDescent="0.2">
      <c r="P352" s="232"/>
      <c r="Q352" s="232"/>
      <c r="R352" s="232"/>
    </row>
    <row r="353" spans="16:18" s="51" customFormat="1" x14ac:dyDescent="0.2">
      <c r="P353" s="232"/>
      <c r="Q353" s="232"/>
      <c r="R353" s="232"/>
    </row>
    <row r="354" spans="16:18" s="51" customFormat="1" x14ac:dyDescent="0.2">
      <c r="P354" s="232"/>
      <c r="Q354" s="232"/>
      <c r="R354" s="232"/>
    </row>
    <row r="355" spans="16:18" s="51" customFormat="1" x14ac:dyDescent="0.2">
      <c r="P355" s="232"/>
      <c r="Q355" s="232"/>
      <c r="R355" s="232"/>
    </row>
    <row r="356" spans="16:18" s="51" customFormat="1" x14ac:dyDescent="0.2">
      <c r="P356" s="232"/>
      <c r="Q356" s="232"/>
      <c r="R356" s="232"/>
    </row>
    <row r="357" spans="16:18" s="51" customFormat="1" x14ac:dyDescent="0.2">
      <c r="P357" s="232"/>
      <c r="Q357" s="232"/>
      <c r="R357" s="232"/>
    </row>
    <row r="358" spans="16:18" s="51" customFormat="1" x14ac:dyDescent="0.2">
      <c r="P358" s="232"/>
      <c r="Q358" s="232"/>
      <c r="R358" s="232"/>
    </row>
    <row r="359" spans="16:18" s="51" customFormat="1" x14ac:dyDescent="0.2">
      <c r="P359" s="232"/>
      <c r="Q359" s="232"/>
      <c r="R359" s="232"/>
    </row>
    <row r="360" spans="16:18" s="51" customFormat="1" x14ac:dyDescent="0.2">
      <c r="P360" s="232"/>
      <c r="Q360" s="232"/>
      <c r="R360" s="232"/>
    </row>
    <row r="361" spans="16:18" s="51" customFormat="1" x14ac:dyDescent="0.2">
      <c r="P361" s="232"/>
      <c r="Q361" s="232"/>
      <c r="R361" s="232"/>
    </row>
    <row r="362" spans="16:18" s="51" customFormat="1" x14ac:dyDescent="0.2">
      <c r="P362" s="232"/>
      <c r="Q362" s="232"/>
      <c r="R362" s="232"/>
    </row>
    <row r="363" spans="16:18" s="51" customFormat="1" x14ac:dyDescent="0.2">
      <c r="P363" s="232"/>
      <c r="Q363" s="232"/>
      <c r="R363" s="232"/>
    </row>
    <row r="364" spans="16:18" s="51" customFormat="1" x14ac:dyDescent="0.2">
      <c r="P364" s="232"/>
      <c r="Q364" s="232"/>
      <c r="R364" s="232"/>
    </row>
    <row r="365" spans="16:18" s="51" customFormat="1" x14ac:dyDescent="0.2">
      <c r="P365" s="232"/>
      <c r="Q365" s="232"/>
      <c r="R365" s="232"/>
    </row>
    <row r="366" spans="16:18" s="51" customFormat="1" x14ac:dyDescent="0.2">
      <c r="P366" s="232"/>
      <c r="Q366" s="232"/>
      <c r="R366" s="232"/>
    </row>
    <row r="367" spans="16:18" s="51" customFormat="1" x14ac:dyDescent="0.2">
      <c r="P367" s="232"/>
      <c r="Q367" s="232"/>
      <c r="R367" s="232"/>
    </row>
    <row r="368" spans="16:18" s="51" customFormat="1" x14ac:dyDescent="0.2">
      <c r="P368" s="232"/>
      <c r="Q368" s="232"/>
      <c r="R368" s="232"/>
    </row>
    <row r="369" spans="16:18" s="51" customFormat="1" x14ac:dyDescent="0.2">
      <c r="P369" s="232"/>
      <c r="Q369" s="232"/>
      <c r="R369" s="232"/>
    </row>
    <row r="370" spans="16:18" s="51" customFormat="1" x14ac:dyDescent="0.2">
      <c r="P370" s="232"/>
      <c r="Q370" s="232"/>
      <c r="R370" s="232"/>
    </row>
    <row r="371" spans="16:18" s="51" customFormat="1" x14ac:dyDescent="0.2">
      <c r="P371" s="232"/>
      <c r="Q371" s="232"/>
      <c r="R371" s="232"/>
    </row>
    <row r="372" spans="16:18" s="51" customFormat="1" x14ac:dyDescent="0.2">
      <c r="P372" s="232"/>
      <c r="Q372" s="232"/>
      <c r="R372" s="232"/>
    </row>
    <row r="373" spans="16:18" s="51" customFormat="1" x14ac:dyDescent="0.2">
      <c r="P373" s="232"/>
      <c r="Q373" s="232"/>
      <c r="R373" s="232"/>
    </row>
    <row r="374" spans="16:18" s="51" customFormat="1" x14ac:dyDescent="0.2">
      <c r="P374" s="232"/>
      <c r="Q374" s="232"/>
      <c r="R374" s="232"/>
    </row>
    <row r="375" spans="16:18" s="51" customFormat="1" x14ac:dyDescent="0.2">
      <c r="P375" s="232"/>
      <c r="Q375" s="232"/>
      <c r="R375" s="232"/>
    </row>
    <row r="376" spans="16:18" s="51" customFormat="1" x14ac:dyDescent="0.2">
      <c r="P376" s="232"/>
      <c r="Q376" s="232"/>
      <c r="R376" s="232"/>
    </row>
    <row r="377" spans="16:18" s="51" customFormat="1" x14ac:dyDescent="0.2">
      <c r="P377" s="232"/>
      <c r="Q377" s="232"/>
      <c r="R377" s="232"/>
    </row>
    <row r="378" spans="16:18" s="51" customFormat="1" x14ac:dyDescent="0.2">
      <c r="P378" s="232"/>
      <c r="Q378" s="232"/>
      <c r="R378" s="232"/>
    </row>
    <row r="379" spans="16:18" s="51" customFormat="1" x14ac:dyDescent="0.2">
      <c r="P379" s="232"/>
      <c r="Q379" s="232"/>
      <c r="R379" s="232"/>
    </row>
    <row r="380" spans="16:18" s="51" customFormat="1" x14ac:dyDescent="0.2">
      <c r="P380" s="232"/>
      <c r="Q380" s="232"/>
      <c r="R380" s="232"/>
    </row>
    <row r="381" spans="16:18" s="51" customFormat="1" x14ac:dyDescent="0.2">
      <c r="P381" s="232"/>
      <c r="Q381" s="232"/>
      <c r="R381" s="232"/>
    </row>
    <row r="382" spans="16:18" s="51" customFormat="1" x14ac:dyDescent="0.2">
      <c r="P382" s="232"/>
      <c r="Q382" s="232"/>
      <c r="R382" s="232"/>
    </row>
    <row r="383" spans="16:18" s="51" customFormat="1" x14ac:dyDescent="0.2">
      <c r="P383" s="232"/>
      <c r="Q383" s="232"/>
      <c r="R383" s="232"/>
    </row>
    <row r="384" spans="16:18" s="51" customFormat="1" x14ac:dyDescent="0.2">
      <c r="P384" s="232"/>
      <c r="Q384" s="232"/>
      <c r="R384" s="232"/>
    </row>
    <row r="385" spans="16:18" s="51" customFormat="1" x14ac:dyDescent="0.2">
      <c r="P385" s="232"/>
      <c r="Q385" s="232"/>
      <c r="R385" s="232"/>
    </row>
    <row r="386" spans="16:18" s="51" customFormat="1" x14ac:dyDescent="0.2">
      <c r="P386" s="232"/>
      <c r="Q386" s="232"/>
      <c r="R386" s="232"/>
    </row>
    <row r="387" spans="16:18" s="51" customFormat="1" x14ac:dyDescent="0.2">
      <c r="P387" s="232"/>
      <c r="Q387" s="232"/>
      <c r="R387" s="232"/>
    </row>
    <row r="388" spans="16:18" s="51" customFormat="1" x14ac:dyDescent="0.2">
      <c r="P388" s="232"/>
      <c r="Q388" s="232"/>
      <c r="R388" s="232"/>
    </row>
    <row r="389" spans="16:18" s="51" customFormat="1" x14ac:dyDescent="0.2">
      <c r="P389" s="232"/>
      <c r="Q389" s="232"/>
      <c r="R389" s="232"/>
    </row>
    <row r="390" spans="16:18" s="51" customFormat="1" x14ac:dyDescent="0.2">
      <c r="P390" s="232"/>
      <c r="Q390" s="232"/>
      <c r="R390" s="232"/>
    </row>
    <row r="391" spans="16:18" s="51" customFormat="1" x14ac:dyDescent="0.2">
      <c r="P391" s="232"/>
      <c r="Q391" s="232"/>
      <c r="R391" s="232"/>
    </row>
    <row r="392" spans="16:18" s="51" customFormat="1" x14ac:dyDescent="0.2">
      <c r="P392" s="232"/>
      <c r="Q392" s="232"/>
      <c r="R392" s="232"/>
    </row>
    <row r="393" spans="16:18" s="51" customFormat="1" x14ac:dyDescent="0.2">
      <c r="P393" s="232"/>
      <c r="Q393" s="232"/>
      <c r="R393" s="232"/>
    </row>
    <row r="394" spans="16:18" s="51" customFormat="1" x14ac:dyDescent="0.2">
      <c r="P394" s="232"/>
      <c r="Q394" s="232"/>
      <c r="R394" s="232"/>
    </row>
    <row r="395" spans="16:18" s="51" customFormat="1" x14ac:dyDescent="0.2">
      <c r="P395" s="232"/>
      <c r="Q395" s="232"/>
      <c r="R395" s="232"/>
    </row>
    <row r="396" spans="16:18" s="51" customFormat="1" x14ac:dyDescent="0.2">
      <c r="P396" s="232"/>
      <c r="Q396" s="232"/>
      <c r="R396" s="232"/>
    </row>
    <row r="397" spans="16:18" s="51" customFormat="1" x14ac:dyDescent="0.2">
      <c r="P397" s="232"/>
      <c r="Q397" s="232"/>
      <c r="R397" s="232"/>
    </row>
    <row r="398" spans="16:18" s="51" customFormat="1" x14ac:dyDescent="0.2">
      <c r="P398" s="232"/>
      <c r="Q398" s="232"/>
      <c r="R398" s="232"/>
    </row>
    <row r="399" spans="16:18" s="51" customFormat="1" x14ac:dyDescent="0.2">
      <c r="P399" s="232"/>
      <c r="Q399" s="232"/>
      <c r="R399" s="232"/>
    </row>
    <row r="400" spans="16:18" s="51" customFormat="1" x14ac:dyDescent="0.2">
      <c r="P400" s="232"/>
      <c r="Q400" s="232"/>
      <c r="R400" s="232"/>
    </row>
    <row r="401" spans="16:18" s="51" customFormat="1" x14ac:dyDescent="0.2">
      <c r="P401" s="232"/>
      <c r="Q401" s="232"/>
      <c r="R401" s="232"/>
    </row>
    <row r="402" spans="16:18" s="51" customFormat="1" x14ac:dyDescent="0.2">
      <c r="P402" s="232"/>
      <c r="Q402" s="232"/>
      <c r="R402" s="232"/>
    </row>
    <row r="403" spans="16:18" s="51" customFormat="1" x14ac:dyDescent="0.2">
      <c r="P403" s="232"/>
      <c r="Q403" s="232"/>
      <c r="R403" s="232"/>
    </row>
    <row r="404" spans="16:18" s="51" customFormat="1" x14ac:dyDescent="0.2">
      <c r="P404" s="232"/>
      <c r="Q404" s="232"/>
      <c r="R404" s="232"/>
    </row>
    <row r="405" spans="16:18" s="51" customFormat="1" x14ac:dyDescent="0.2">
      <c r="P405" s="232"/>
      <c r="Q405" s="232"/>
      <c r="R405" s="232"/>
    </row>
    <row r="406" spans="16:18" s="51" customFormat="1" x14ac:dyDescent="0.2">
      <c r="P406" s="232"/>
      <c r="Q406" s="232"/>
      <c r="R406" s="232"/>
    </row>
    <row r="407" spans="16:18" s="51" customFormat="1" x14ac:dyDescent="0.2">
      <c r="P407" s="232"/>
      <c r="Q407" s="232"/>
      <c r="R407" s="232"/>
    </row>
    <row r="408" spans="16:18" s="51" customFormat="1" x14ac:dyDescent="0.2">
      <c r="P408" s="232"/>
      <c r="Q408" s="232"/>
      <c r="R408" s="232"/>
    </row>
    <row r="409" spans="16:18" s="51" customFormat="1" x14ac:dyDescent="0.2">
      <c r="P409" s="232"/>
      <c r="Q409" s="232"/>
      <c r="R409" s="232"/>
    </row>
    <row r="410" spans="16:18" s="51" customFormat="1" x14ac:dyDescent="0.2">
      <c r="P410" s="232"/>
      <c r="Q410" s="232"/>
      <c r="R410" s="232"/>
    </row>
    <row r="411" spans="16:18" s="51" customFormat="1" x14ac:dyDescent="0.2">
      <c r="P411" s="232"/>
      <c r="Q411" s="232"/>
      <c r="R411" s="232"/>
    </row>
    <row r="412" spans="16:18" s="51" customFormat="1" x14ac:dyDescent="0.2">
      <c r="P412" s="232"/>
      <c r="Q412" s="232"/>
      <c r="R412" s="232"/>
    </row>
    <row r="413" spans="16:18" s="51" customFormat="1" x14ac:dyDescent="0.2">
      <c r="P413" s="232"/>
      <c r="Q413" s="232"/>
      <c r="R413" s="232"/>
    </row>
    <row r="414" spans="16:18" s="51" customFormat="1" x14ac:dyDescent="0.2">
      <c r="P414" s="232"/>
      <c r="Q414" s="232"/>
      <c r="R414" s="232"/>
    </row>
    <row r="415" spans="16:18" s="51" customFormat="1" x14ac:dyDescent="0.2">
      <c r="P415" s="232"/>
      <c r="Q415" s="232"/>
      <c r="R415" s="232"/>
    </row>
    <row r="416" spans="16:18" s="51" customFormat="1" x14ac:dyDescent="0.2">
      <c r="P416" s="232"/>
      <c r="Q416" s="232"/>
      <c r="R416" s="232"/>
    </row>
    <row r="417" spans="16:18" s="51" customFormat="1" x14ac:dyDescent="0.2">
      <c r="P417" s="232"/>
      <c r="Q417" s="232"/>
      <c r="R417" s="232"/>
    </row>
    <row r="418" spans="16:18" s="51" customFormat="1" x14ac:dyDescent="0.2">
      <c r="P418" s="232"/>
      <c r="Q418" s="232"/>
      <c r="R418" s="232"/>
    </row>
    <row r="419" spans="16:18" s="51" customFormat="1" x14ac:dyDescent="0.2">
      <c r="P419" s="232"/>
      <c r="Q419" s="232"/>
      <c r="R419" s="232"/>
    </row>
    <row r="420" spans="16:18" s="51" customFormat="1" x14ac:dyDescent="0.2">
      <c r="P420" s="232"/>
      <c r="Q420" s="232"/>
      <c r="R420" s="232"/>
    </row>
    <row r="421" spans="16:18" s="51" customFormat="1" x14ac:dyDescent="0.2">
      <c r="P421" s="232"/>
      <c r="Q421" s="232"/>
      <c r="R421" s="232"/>
    </row>
    <row r="422" spans="16:18" s="51" customFormat="1" x14ac:dyDescent="0.2">
      <c r="P422" s="232"/>
      <c r="Q422" s="232"/>
      <c r="R422" s="232"/>
    </row>
    <row r="423" spans="16:18" s="51" customFormat="1" x14ac:dyDescent="0.2">
      <c r="P423" s="232"/>
      <c r="Q423" s="232"/>
      <c r="R423" s="232"/>
    </row>
    <row r="424" spans="16:18" s="51" customFormat="1" x14ac:dyDescent="0.2">
      <c r="P424" s="232"/>
      <c r="Q424" s="232"/>
      <c r="R424" s="232"/>
    </row>
    <row r="425" spans="16:18" s="51" customFormat="1" x14ac:dyDescent="0.2">
      <c r="P425" s="232"/>
      <c r="Q425" s="232"/>
      <c r="R425" s="232"/>
    </row>
    <row r="426" spans="16:18" s="51" customFormat="1" x14ac:dyDescent="0.2">
      <c r="P426" s="232"/>
      <c r="Q426" s="232"/>
      <c r="R426" s="232"/>
    </row>
    <row r="427" spans="16:18" s="51" customFormat="1" x14ac:dyDescent="0.2">
      <c r="P427" s="232"/>
      <c r="Q427" s="232"/>
      <c r="R427" s="232"/>
    </row>
    <row r="428" spans="16:18" s="51" customFormat="1" x14ac:dyDescent="0.2">
      <c r="P428" s="232"/>
      <c r="Q428" s="232"/>
      <c r="R428" s="232"/>
    </row>
    <row r="429" spans="16:18" s="51" customFormat="1" x14ac:dyDescent="0.2">
      <c r="P429" s="232"/>
      <c r="Q429" s="232"/>
      <c r="R429" s="232"/>
    </row>
    <row r="430" spans="16:18" s="51" customFormat="1" x14ac:dyDescent="0.2">
      <c r="P430" s="232"/>
      <c r="Q430" s="232"/>
      <c r="R430" s="232"/>
    </row>
    <row r="431" spans="16:18" s="51" customFormat="1" x14ac:dyDescent="0.2">
      <c r="P431" s="232"/>
      <c r="Q431" s="232"/>
      <c r="R431" s="232"/>
    </row>
    <row r="432" spans="16:18" s="51" customFormat="1" x14ac:dyDescent="0.2">
      <c r="P432" s="232"/>
      <c r="Q432" s="232"/>
      <c r="R432" s="232"/>
    </row>
    <row r="433" spans="16:18" s="51" customFormat="1" x14ac:dyDescent="0.2">
      <c r="P433" s="232"/>
      <c r="Q433" s="232"/>
      <c r="R433" s="232"/>
    </row>
    <row r="434" spans="16:18" s="51" customFormat="1" x14ac:dyDescent="0.2">
      <c r="P434" s="232"/>
      <c r="Q434" s="232"/>
      <c r="R434" s="232"/>
    </row>
    <row r="435" spans="16:18" s="51" customFormat="1" x14ac:dyDescent="0.2">
      <c r="P435" s="232"/>
      <c r="Q435" s="232"/>
      <c r="R435" s="232"/>
    </row>
    <row r="436" spans="16:18" s="51" customFormat="1" x14ac:dyDescent="0.2">
      <c r="P436" s="232"/>
      <c r="Q436" s="232"/>
      <c r="R436" s="232"/>
    </row>
    <row r="437" spans="16:18" s="51" customFormat="1" x14ac:dyDescent="0.2">
      <c r="P437" s="232"/>
      <c r="Q437" s="232"/>
      <c r="R437" s="232"/>
    </row>
    <row r="438" spans="16:18" s="51" customFormat="1" x14ac:dyDescent="0.2">
      <c r="P438" s="232"/>
      <c r="Q438" s="232"/>
      <c r="R438" s="232"/>
    </row>
    <row r="439" spans="16:18" s="51" customFormat="1" x14ac:dyDescent="0.2">
      <c r="P439" s="232"/>
      <c r="Q439" s="232"/>
      <c r="R439" s="232"/>
    </row>
    <row r="440" spans="16:18" s="51" customFormat="1" x14ac:dyDescent="0.2">
      <c r="P440" s="232"/>
      <c r="Q440" s="232"/>
      <c r="R440" s="232"/>
    </row>
    <row r="441" spans="16:18" s="51" customFormat="1" x14ac:dyDescent="0.2">
      <c r="P441" s="232"/>
      <c r="Q441" s="232"/>
      <c r="R441" s="232"/>
    </row>
    <row r="442" spans="16:18" s="51" customFormat="1" x14ac:dyDescent="0.2">
      <c r="P442" s="232"/>
      <c r="Q442" s="232"/>
      <c r="R442" s="232"/>
    </row>
    <row r="443" spans="16:18" s="51" customFormat="1" x14ac:dyDescent="0.2">
      <c r="P443" s="232"/>
      <c r="Q443" s="232"/>
      <c r="R443" s="232"/>
    </row>
    <row r="444" spans="16:18" s="51" customFormat="1" x14ac:dyDescent="0.2">
      <c r="P444" s="232"/>
      <c r="Q444" s="232"/>
      <c r="R444" s="232"/>
    </row>
    <row r="445" spans="16:18" s="51" customFormat="1" x14ac:dyDescent="0.2">
      <c r="P445" s="232"/>
      <c r="Q445" s="232"/>
      <c r="R445" s="232"/>
    </row>
    <row r="446" spans="16:18" s="51" customFormat="1" x14ac:dyDescent="0.2">
      <c r="P446" s="232"/>
      <c r="Q446" s="232"/>
      <c r="R446" s="232"/>
    </row>
    <row r="447" spans="16:18" s="51" customFormat="1" x14ac:dyDescent="0.2">
      <c r="P447" s="232"/>
      <c r="Q447" s="232"/>
      <c r="R447" s="232"/>
    </row>
    <row r="448" spans="16:18" s="51" customFormat="1" x14ac:dyDescent="0.2">
      <c r="P448" s="232"/>
      <c r="Q448" s="232"/>
      <c r="R448" s="232"/>
    </row>
    <row r="449" spans="16:18" s="51" customFormat="1" x14ac:dyDescent="0.2">
      <c r="P449" s="232"/>
      <c r="Q449" s="232"/>
      <c r="R449" s="232"/>
    </row>
    <row r="450" spans="16:18" s="51" customFormat="1" x14ac:dyDescent="0.2">
      <c r="P450" s="232"/>
      <c r="Q450" s="232"/>
      <c r="R450" s="232"/>
    </row>
    <row r="451" spans="16:18" s="51" customFormat="1" x14ac:dyDescent="0.2">
      <c r="P451" s="232"/>
      <c r="Q451" s="232"/>
      <c r="R451" s="232"/>
    </row>
    <row r="452" spans="16:18" s="51" customFormat="1" x14ac:dyDescent="0.2">
      <c r="P452" s="232"/>
      <c r="Q452" s="232"/>
      <c r="R452" s="232"/>
    </row>
    <row r="453" spans="16:18" s="51" customFormat="1" x14ac:dyDescent="0.2">
      <c r="P453" s="232"/>
      <c r="Q453" s="232"/>
      <c r="R453" s="232"/>
    </row>
    <row r="454" spans="16:18" s="51" customFormat="1" x14ac:dyDescent="0.2">
      <c r="P454" s="232"/>
      <c r="Q454" s="232"/>
      <c r="R454" s="232"/>
    </row>
    <row r="455" spans="16:18" s="51" customFormat="1" x14ac:dyDescent="0.2">
      <c r="P455" s="232"/>
      <c r="Q455" s="232"/>
      <c r="R455" s="232"/>
    </row>
    <row r="456" spans="16:18" s="51" customFormat="1" x14ac:dyDescent="0.2">
      <c r="P456" s="232"/>
      <c r="Q456" s="232"/>
      <c r="R456" s="232"/>
    </row>
    <row r="457" spans="16:18" s="51" customFormat="1" x14ac:dyDescent="0.2">
      <c r="P457" s="232"/>
      <c r="Q457" s="232"/>
      <c r="R457" s="232"/>
    </row>
    <row r="458" spans="16:18" s="51" customFormat="1" x14ac:dyDescent="0.2">
      <c r="P458" s="232"/>
      <c r="Q458" s="232"/>
      <c r="R458" s="232"/>
    </row>
    <row r="459" spans="16:18" s="51" customFormat="1" x14ac:dyDescent="0.2">
      <c r="P459" s="232"/>
      <c r="Q459" s="232"/>
      <c r="R459" s="232"/>
    </row>
    <row r="460" spans="16:18" s="51" customFormat="1" x14ac:dyDescent="0.2">
      <c r="P460" s="232"/>
      <c r="Q460" s="232"/>
      <c r="R460" s="232"/>
    </row>
    <row r="461" spans="16:18" s="51" customFormat="1" x14ac:dyDescent="0.2">
      <c r="P461" s="232"/>
      <c r="Q461" s="232"/>
      <c r="R461" s="232"/>
    </row>
    <row r="462" spans="16:18" s="51" customFormat="1" x14ac:dyDescent="0.2">
      <c r="P462" s="232"/>
      <c r="Q462" s="232"/>
      <c r="R462" s="232"/>
    </row>
    <row r="463" spans="16:18" s="51" customFormat="1" x14ac:dyDescent="0.2">
      <c r="P463" s="232"/>
      <c r="Q463" s="232"/>
      <c r="R463" s="232"/>
    </row>
    <row r="464" spans="16:18" s="51" customFormat="1" x14ac:dyDescent="0.2">
      <c r="P464" s="232"/>
      <c r="Q464" s="232"/>
      <c r="R464" s="232"/>
    </row>
    <row r="465" spans="16:18" s="51" customFormat="1" x14ac:dyDescent="0.2">
      <c r="P465" s="232"/>
      <c r="Q465" s="232"/>
      <c r="R465" s="232"/>
    </row>
    <row r="466" spans="16:18" s="51" customFormat="1" x14ac:dyDescent="0.2">
      <c r="P466" s="232"/>
      <c r="Q466" s="232"/>
      <c r="R466" s="232"/>
    </row>
    <row r="467" spans="16:18" s="51" customFormat="1" x14ac:dyDescent="0.2">
      <c r="P467" s="232"/>
      <c r="Q467" s="232"/>
      <c r="R467" s="232"/>
    </row>
    <row r="468" spans="16:18" s="51" customFormat="1" x14ac:dyDescent="0.2">
      <c r="P468" s="232"/>
      <c r="Q468" s="232"/>
      <c r="R468" s="232"/>
    </row>
    <row r="469" spans="16:18" s="51" customFormat="1" x14ac:dyDescent="0.2">
      <c r="P469" s="232"/>
      <c r="Q469" s="232"/>
      <c r="R469" s="232"/>
    </row>
    <row r="470" spans="16:18" s="51" customFormat="1" x14ac:dyDescent="0.2">
      <c r="P470" s="232"/>
      <c r="Q470" s="232"/>
      <c r="R470" s="232"/>
    </row>
    <row r="471" spans="16:18" s="51" customFormat="1" x14ac:dyDescent="0.2">
      <c r="P471" s="232"/>
      <c r="Q471" s="232"/>
      <c r="R471" s="232"/>
    </row>
    <row r="472" spans="16:18" s="51" customFormat="1" x14ac:dyDescent="0.2">
      <c r="P472" s="232"/>
      <c r="Q472" s="232"/>
      <c r="R472" s="232"/>
    </row>
    <row r="473" spans="16:18" s="51" customFormat="1" x14ac:dyDescent="0.2">
      <c r="P473" s="232"/>
      <c r="Q473" s="232"/>
      <c r="R473" s="232"/>
    </row>
    <row r="474" spans="16:18" s="51" customFormat="1" x14ac:dyDescent="0.2">
      <c r="P474" s="232"/>
      <c r="Q474" s="232"/>
      <c r="R474" s="232"/>
    </row>
    <row r="475" spans="16:18" s="51" customFormat="1" x14ac:dyDescent="0.2">
      <c r="P475" s="232"/>
      <c r="Q475" s="232"/>
      <c r="R475" s="232"/>
    </row>
    <row r="476" spans="16:18" s="51" customFormat="1" x14ac:dyDescent="0.2">
      <c r="P476" s="232"/>
      <c r="Q476" s="232"/>
      <c r="R476" s="232"/>
    </row>
    <row r="477" spans="16:18" s="51" customFormat="1" x14ac:dyDescent="0.2">
      <c r="P477" s="232"/>
      <c r="Q477" s="232"/>
      <c r="R477" s="232"/>
    </row>
    <row r="478" spans="16:18" s="51" customFormat="1" x14ac:dyDescent="0.2">
      <c r="P478" s="232"/>
      <c r="Q478" s="232"/>
      <c r="R478" s="232"/>
    </row>
    <row r="479" spans="16:18" s="51" customFormat="1" x14ac:dyDescent="0.2">
      <c r="P479" s="232"/>
      <c r="Q479" s="232"/>
      <c r="R479" s="232"/>
    </row>
    <row r="480" spans="16:18" s="51" customFormat="1" x14ac:dyDescent="0.2">
      <c r="P480" s="232"/>
      <c r="Q480" s="232"/>
      <c r="R480" s="232"/>
    </row>
    <row r="481" spans="16:18" s="51" customFormat="1" x14ac:dyDescent="0.2">
      <c r="P481" s="232"/>
      <c r="Q481" s="232"/>
      <c r="R481" s="232"/>
    </row>
    <row r="482" spans="16:18" s="51" customFormat="1" x14ac:dyDescent="0.2">
      <c r="P482" s="232"/>
      <c r="Q482" s="232"/>
      <c r="R482" s="232"/>
    </row>
    <row r="483" spans="16:18" s="51" customFormat="1" x14ac:dyDescent="0.2">
      <c r="P483" s="232"/>
      <c r="Q483" s="232"/>
      <c r="R483" s="232"/>
    </row>
    <row r="484" spans="16:18" s="51" customFormat="1" x14ac:dyDescent="0.2">
      <c r="P484" s="232"/>
      <c r="Q484" s="232"/>
      <c r="R484" s="232"/>
    </row>
    <row r="485" spans="16:18" s="51" customFormat="1" x14ac:dyDescent="0.2">
      <c r="P485" s="232"/>
      <c r="Q485" s="232"/>
      <c r="R485" s="232"/>
    </row>
    <row r="486" spans="16:18" s="51" customFormat="1" x14ac:dyDescent="0.2">
      <c r="P486" s="232"/>
      <c r="Q486" s="232"/>
      <c r="R486" s="232"/>
    </row>
    <row r="487" spans="16:18" s="51" customFormat="1" x14ac:dyDescent="0.2">
      <c r="P487" s="232"/>
      <c r="Q487" s="232"/>
      <c r="R487" s="232"/>
    </row>
    <row r="488" spans="16:18" s="51" customFormat="1" x14ac:dyDescent="0.2">
      <c r="P488" s="232"/>
      <c r="Q488" s="232"/>
      <c r="R488" s="232"/>
    </row>
    <row r="489" spans="16:18" s="51" customFormat="1" x14ac:dyDescent="0.2">
      <c r="P489" s="232"/>
      <c r="Q489" s="232"/>
      <c r="R489" s="232"/>
    </row>
    <row r="490" spans="16:18" s="51" customFormat="1" x14ac:dyDescent="0.2">
      <c r="P490" s="232"/>
      <c r="Q490" s="232"/>
      <c r="R490" s="232"/>
    </row>
    <row r="491" spans="16:18" s="51" customFormat="1" x14ac:dyDescent="0.2">
      <c r="P491" s="232"/>
      <c r="Q491" s="232"/>
      <c r="R491" s="232"/>
    </row>
    <row r="492" spans="16:18" s="51" customFormat="1" x14ac:dyDescent="0.2">
      <c r="P492" s="232"/>
      <c r="Q492" s="232"/>
      <c r="R492" s="232"/>
    </row>
    <row r="493" spans="16:18" s="51" customFormat="1" x14ac:dyDescent="0.2">
      <c r="P493" s="232"/>
      <c r="Q493" s="232"/>
      <c r="R493" s="232"/>
    </row>
    <row r="494" spans="16:18" s="51" customFormat="1" x14ac:dyDescent="0.2">
      <c r="P494" s="232"/>
      <c r="Q494" s="232"/>
      <c r="R494" s="232"/>
    </row>
    <row r="495" spans="16:18" s="51" customFormat="1" x14ac:dyDescent="0.2">
      <c r="P495" s="232"/>
      <c r="Q495" s="232"/>
      <c r="R495" s="232"/>
    </row>
    <row r="496" spans="16:18" s="51" customFormat="1" x14ac:dyDescent="0.2">
      <c r="P496" s="232"/>
      <c r="Q496" s="232"/>
      <c r="R496" s="232"/>
    </row>
    <row r="497" spans="16:18" s="51" customFormat="1" x14ac:dyDescent="0.2">
      <c r="P497" s="232"/>
      <c r="Q497" s="232"/>
      <c r="R497" s="232"/>
    </row>
    <row r="498" spans="16:18" s="51" customFormat="1" x14ac:dyDescent="0.2">
      <c r="P498" s="232"/>
      <c r="Q498" s="232"/>
      <c r="R498" s="232"/>
    </row>
    <row r="499" spans="16:18" s="51" customFormat="1" x14ac:dyDescent="0.2">
      <c r="P499" s="232"/>
      <c r="Q499" s="232"/>
      <c r="R499" s="232"/>
    </row>
    <row r="500" spans="16:18" s="51" customFormat="1" x14ac:dyDescent="0.2">
      <c r="P500" s="232"/>
      <c r="Q500" s="232"/>
      <c r="R500" s="232"/>
    </row>
    <row r="501" spans="16:18" s="51" customFormat="1" x14ac:dyDescent="0.2">
      <c r="P501" s="232"/>
      <c r="Q501" s="232"/>
      <c r="R501" s="232"/>
    </row>
    <row r="502" spans="16:18" s="51" customFormat="1" x14ac:dyDescent="0.2">
      <c r="P502" s="232"/>
      <c r="Q502" s="232"/>
      <c r="R502" s="232"/>
    </row>
    <row r="503" spans="16:18" s="51" customFormat="1" x14ac:dyDescent="0.2">
      <c r="P503" s="232"/>
      <c r="Q503" s="232"/>
      <c r="R503" s="232"/>
    </row>
    <row r="504" spans="16:18" s="51" customFormat="1" x14ac:dyDescent="0.2">
      <c r="P504" s="232"/>
      <c r="Q504" s="232"/>
      <c r="R504" s="232"/>
    </row>
    <row r="505" spans="16:18" s="51" customFormat="1" x14ac:dyDescent="0.2">
      <c r="P505" s="232"/>
      <c r="Q505" s="232"/>
      <c r="R505" s="232"/>
    </row>
    <row r="506" spans="16:18" s="51" customFormat="1" x14ac:dyDescent="0.2">
      <c r="P506" s="232"/>
      <c r="Q506" s="232"/>
      <c r="R506" s="232"/>
    </row>
    <row r="507" spans="16:18" s="51" customFormat="1" x14ac:dyDescent="0.2">
      <c r="P507" s="232"/>
      <c r="Q507" s="232"/>
      <c r="R507" s="232"/>
    </row>
    <row r="508" spans="16:18" s="51" customFormat="1" x14ac:dyDescent="0.2">
      <c r="P508" s="232"/>
      <c r="Q508" s="232"/>
      <c r="R508" s="232"/>
    </row>
    <row r="509" spans="16:18" s="51" customFormat="1" x14ac:dyDescent="0.2">
      <c r="P509" s="232"/>
      <c r="Q509" s="232"/>
      <c r="R509" s="232"/>
    </row>
    <row r="510" spans="16:18" s="51" customFormat="1" x14ac:dyDescent="0.2">
      <c r="P510" s="232"/>
      <c r="Q510" s="232"/>
      <c r="R510" s="232"/>
    </row>
    <row r="511" spans="16:18" s="51" customFormat="1" x14ac:dyDescent="0.2">
      <c r="P511" s="232"/>
      <c r="Q511" s="232"/>
      <c r="R511" s="232"/>
    </row>
    <row r="512" spans="16:18" s="51" customFormat="1" x14ac:dyDescent="0.2">
      <c r="P512" s="232"/>
      <c r="Q512" s="232"/>
      <c r="R512" s="232"/>
    </row>
    <row r="513" spans="16:18" s="51" customFormat="1" x14ac:dyDescent="0.2">
      <c r="P513" s="232"/>
      <c r="Q513" s="232"/>
      <c r="R513" s="232"/>
    </row>
    <row r="514" spans="16:18" s="51" customFormat="1" x14ac:dyDescent="0.2">
      <c r="P514" s="232"/>
      <c r="Q514" s="232"/>
      <c r="R514" s="232"/>
    </row>
    <row r="515" spans="16:18" s="51" customFormat="1" x14ac:dyDescent="0.2">
      <c r="P515" s="232"/>
      <c r="Q515" s="232"/>
      <c r="R515" s="232"/>
    </row>
    <row r="516" spans="16:18" s="51" customFormat="1" x14ac:dyDescent="0.2">
      <c r="P516" s="232"/>
      <c r="Q516" s="232"/>
      <c r="R516" s="232"/>
    </row>
    <row r="517" spans="16:18" s="51" customFormat="1" x14ac:dyDescent="0.2">
      <c r="P517" s="232"/>
      <c r="Q517" s="232"/>
      <c r="R517" s="232"/>
    </row>
    <row r="518" spans="16:18" s="51" customFormat="1" x14ac:dyDescent="0.2">
      <c r="P518" s="232"/>
      <c r="Q518" s="232"/>
      <c r="R518" s="232"/>
    </row>
    <row r="519" spans="16:18" s="51" customFormat="1" x14ac:dyDescent="0.2">
      <c r="P519" s="232"/>
      <c r="Q519" s="232"/>
      <c r="R519" s="232"/>
    </row>
    <row r="520" spans="16:18" s="51" customFormat="1" x14ac:dyDescent="0.2">
      <c r="P520" s="232"/>
      <c r="Q520" s="232"/>
      <c r="R520" s="232"/>
    </row>
    <row r="521" spans="16:18" s="51" customFormat="1" x14ac:dyDescent="0.2">
      <c r="P521" s="232"/>
      <c r="Q521" s="232"/>
      <c r="R521" s="232"/>
    </row>
    <row r="522" spans="16:18" s="51" customFormat="1" x14ac:dyDescent="0.2">
      <c r="P522" s="232"/>
      <c r="Q522" s="232"/>
      <c r="R522" s="232"/>
    </row>
    <row r="523" spans="16:18" s="51" customFormat="1" x14ac:dyDescent="0.2">
      <c r="P523" s="232"/>
      <c r="Q523" s="232"/>
      <c r="R523" s="232"/>
    </row>
    <row r="524" spans="16:18" s="51" customFormat="1" x14ac:dyDescent="0.2">
      <c r="P524" s="232"/>
      <c r="Q524" s="232"/>
      <c r="R524" s="232"/>
    </row>
    <row r="525" spans="16:18" s="51" customFormat="1" x14ac:dyDescent="0.2">
      <c r="P525" s="232"/>
      <c r="Q525" s="232"/>
      <c r="R525" s="232"/>
    </row>
    <row r="526" spans="16:18" s="51" customFormat="1" x14ac:dyDescent="0.2">
      <c r="P526" s="232"/>
      <c r="Q526" s="232"/>
      <c r="R526" s="232"/>
    </row>
    <row r="527" spans="16:18" s="51" customFormat="1" x14ac:dyDescent="0.2">
      <c r="P527" s="232"/>
      <c r="Q527" s="232"/>
      <c r="R527" s="232"/>
    </row>
    <row r="528" spans="16:18" s="51" customFormat="1" x14ac:dyDescent="0.2">
      <c r="P528" s="232"/>
      <c r="Q528" s="232"/>
      <c r="R528" s="232"/>
    </row>
    <row r="529" spans="16:18" s="51" customFormat="1" x14ac:dyDescent="0.2">
      <c r="P529" s="232"/>
      <c r="Q529" s="232"/>
      <c r="R529" s="232"/>
    </row>
    <row r="530" spans="16:18" s="51" customFormat="1" x14ac:dyDescent="0.2">
      <c r="P530" s="232"/>
      <c r="Q530" s="232"/>
      <c r="R530" s="232"/>
    </row>
    <row r="531" spans="16:18" s="51" customFormat="1" x14ac:dyDescent="0.2">
      <c r="P531" s="232"/>
      <c r="Q531" s="232"/>
      <c r="R531" s="232"/>
    </row>
    <row r="532" spans="16:18" s="51" customFormat="1" x14ac:dyDescent="0.2">
      <c r="P532" s="232"/>
      <c r="Q532" s="232"/>
      <c r="R532" s="232"/>
    </row>
    <row r="533" spans="16:18" s="51" customFormat="1" x14ac:dyDescent="0.2">
      <c r="P533" s="232"/>
      <c r="Q533" s="232"/>
      <c r="R533" s="232"/>
    </row>
    <row r="534" spans="16:18" s="51" customFormat="1" x14ac:dyDescent="0.2">
      <c r="P534" s="232"/>
      <c r="Q534" s="232"/>
      <c r="R534" s="232"/>
    </row>
    <row r="535" spans="16:18" s="51" customFormat="1" x14ac:dyDescent="0.2">
      <c r="P535" s="232"/>
      <c r="Q535" s="232"/>
      <c r="R535" s="232"/>
    </row>
    <row r="536" spans="16:18" s="51" customFormat="1" x14ac:dyDescent="0.2">
      <c r="P536" s="232"/>
      <c r="Q536" s="232"/>
      <c r="R536" s="232"/>
    </row>
    <row r="537" spans="16:18" s="51" customFormat="1" x14ac:dyDescent="0.2">
      <c r="P537" s="232"/>
      <c r="Q537" s="232"/>
      <c r="R537" s="232"/>
    </row>
    <row r="538" spans="16:18" s="51" customFormat="1" x14ac:dyDescent="0.2">
      <c r="P538" s="232"/>
      <c r="Q538" s="232"/>
      <c r="R538" s="232"/>
    </row>
    <row r="539" spans="16:18" s="51" customFormat="1" x14ac:dyDescent="0.2">
      <c r="P539" s="232"/>
      <c r="Q539" s="232"/>
      <c r="R539" s="232"/>
    </row>
    <row r="540" spans="16:18" s="51" customFormat="1" x14ac:dyDescent="0.2">
      <c r="P540" s="232"/>
      <c r="Q540" s="232"/>
      <c r="R540" s="232"/>
    </row>
    <row r="541" spans="16:18" s="51" customFormat="1" x14ac:dyDescent="0.2">
      <c r="P541" s="232"/>
      <c r="Q541" s="232"/>
      <c r="R541" s="232"/>
    </row>
    <row r="542" spans="16:18" s="51" customFormat="1" x14ac:dyDescent="0.2">
      <c r="P542" s="232"/>
      <c r="Q542" s="232"/>
      <c r="R542" s="232"/>
    </row>
    <row r="543" spans="16:18" s="51" customFormat="1" x14ac:dyDescent="0.2">
      <c r="P543" s="232"/>
      <c r="Q543" s="232"/>
      <c r="R543" s="232"/>
    </row>
    <row r="544" spans="16:18" s="51" customFormat="1" x14ac:dyDescent="0.2">
      <c r="P544" s="232"/>
      <c r="Q544" s="232"/>
      <c r="R544" s="232"/>
    </row>
    <row r="545" spans="16:18" s="51" customFormat="1" x14ac:dyDescent="0.2">
      <c r="P545" s="232"/>
      <c r="Q545" s="232"/>
      <c r="R545" s="232"/>
    </row>
    <row r="546" spans="16:18" s="51" customFormat="1" x14ac:dyDescent="0.2">
      <c r="P546" s="232"/>
      <c r="Q546" s="232"/>
      <c r="R546" s="232"/>
    </row>
    <row r="547" spans="16:18" s="51" customFormat="1" x14ac:dyDescent="0.2">
      <c r="P547" s="232"/>
      <c r="Q547" s="232"/>
      <c r="R547" s="232"/>
    </row>
    <row r="548" spans="16:18" s="51" customFormat="1" x14ac:dyDescent="0.2">
      <c r="P548" s="232"/>
      <c r="Q548" s="232"/>
      <c r="R548" s="232"/>
    </row>
    <row r="549" spans="16:18" s="51" customFormat="1" x14ac:dyDescent="0.2">
      <c r="P549" s="232"/>
      <c r="Q549" s="232"/>
      <c r="R549" s="232"/>
    </row>
    <row r="550" spans="16:18" s="51" customFormat="1" x14ac:dyDescent="0.2">
      <c r="P550" s="232"/>
      <c r="Q550" s="232"/>
      <c r="R550" s="232"/>
    </row>
    <row r="551" spans="16:18" s="51" customFormat="1" x14ac:dyDescent="0.2">
      <c r="P551" s="232"/>
      <c r="Q551" s="232"/>
      <c r="R551" s="232"/>
    </row>
    <row r="552" spans="16:18" s="51" customFormat="1" x14ac:dyDescent="0.2">
      <c r="P552" s="232"/>
      <c r="Q552" s="232"/>
      <c r="R552" s="232"/>
    </row>
    <row r="553" spans="16:18" s="51" customFormat="1" x14ac:dyDescent="0.2">
      <c r="P553" s="232"/>
      <c r="Q553" s="232"/>
      <c r="R553" s="232"/>
    </row>
    <row r="554" spans="16:18" s="51" customFormat="1" x14ac:dyDescent="0.2">
      <c r="P554" s="232"/>
      <c r="Q554" s="232"/>
      <c r="R554" s="232"/>
    </row>
    <row r="555" spans="16:18" s="51" customFormat="1" x14ac:dyDescent="0.2">
      <c r="P555" s="232"/>
      <c r="Q555" s="232"/>
      <c r="R555" s="232"/>
    </row>
    <row r="556" spans="16:18" s="51" customFormat="1" x14ac:dyDescent="0.2">
      <c r="P556" s="232"/>
      <c r="Q556" s="232"/>
      <c r="R556" s="232"/>
    </row>
    <row r="557" spans="16:18" s="51" customFormat="1" x14ac:dyDescent="0.2">
      <c r="P557" s="232"/>
      <c r="Q557" s="232"/>
      <c r="R557" s="232"/>
    </row>
    <row r="558" spans="16:18" s="51" customFormat="1" x14ac:dyDescent="0.2">
      <c r="P558" s="232"/>
      <c r="Q558" s="232"/>
      <c r="R558" s="232"/>
    </row>
    <row r="559" spans="16:18" s="51" customFormat="1" x14ac:dyDescent="0.2">
      <c r="P559" s="232"/>
      <c r="Q559" s="232"/>
      <c r="R559" s="232"/>
    </row>
    <row r="560" spans="16:18" s="51" customFormat="1" x14ac:dyDescent="0.2">
      <c r="P560" s="232"/>
      <c r="Q560" s="232"/>
      <c r="R560" s="232"/>
    </row>
    <row r="561" spans="16:18" s="51" customFormat="1" x14ac:dyDescent="0.2">
      <c r="P561" s="232"/>
      <c r="Q561" s="232"/>
      <c r="R561" s="232"/>
    </row>
    <row r="562" spans="16:18" s="51" customFormat="1" x14ac:dyDescent="0.2">
      <c r="P562" s="232"/>
      <c r="Q562" s="232"/>
      <c r="R562" s="232"/>
    </row>
    <row r="563" spans="16:18" s="51" customFormat="1" x14ac:dyDescent="0.2">
      <c r="P563" s="232"/>
      <c r="Q563" s="232"/>
      <c r="R563" s="232"/>
    </row>
    <row r="564" spans="16:18" s="51" customFormat="1" x14ac:dyDescent="0.2">
      <c r="P564" s="232"/>
      <c r="Q564" s="232"/>
      <c r="R564" s="232"/>
    </row>
    <row r="565" spans="16:18" s="51" customFormat="1" x14ac:dyDescent="0.2">
      <c r="P565" s="232"/>
      <c r="Q565" s="232"/>
      <c r="R565" s="232"/>
    </row>
    <row r="566" spans="16:18" s="51" customFormat="1" x14ac:dyDescent="0.2">
      <c r="P566" s="232"/>
      <c r="Q566" s="232"/>
      <c r="R566" s="232"/>
    </row>
    <row r="567" spans="16:18" s="51" customFormat="1" x14ac:dyDescent="0.2">
      <c r="P567" s="232"/>
      <c r="Q567" s="232"/>
      <c r="R567" s="232"/>
    </row>
    <row r="568" spans="16:18" s="51" customFormat="1" x14ac:dyDescent="0.2">
      <c r="P568" s="232"/>
      <c r="Q568" s="232"/>
      <c r="R568" s="232"/>
    </row>
    <row r="569" spans="16:18" s="51" customFormat="1" x14ac:dyDescent="0.2">
      <c r="P569" s="232"/>
      <c r="Q569" s="232"/>
      <c r="R569" s="232"/>
    </row>
    <row r="570" spans="16:18" s="51" customFormat="1" x14ac:dyDescent="0.2">
      <c r="P570" s="232"/>
      <c r="Q570" s="232"/>
      <c r="R570" s="232"/>
    </row>
    <row r="571" spans="16:18" s="51" customFormat="1" x14ac:dyDescent="0.2">
      <c r="P571" s="232"/>
      <c r="Q571" s="232"/>
      <c r="R571" s="232"/>
    </row>
    <row r="572" spans="16:18" s="51" customFormat="1" x14ac:dyDescent="0.2">
      <c r="P572" s="232"/>
      <c r="Q572" s="232"/>
      <c r="R572" s="232"/>
    </row>
    <row r="573" spans="16:18" s="51" customFormat="1" x14ac:dyDescent="0.2">
      <c r="P573" s="232"/>
      <c r="Q573" s="232"/>
      <c r="R573" s="232"/>
    </row>
    <row r="574" spans="16:18" s="51" customFormat="1" x14ac:dyDescent="0.2">
      <c r="P574" s="232"/>
      <c r="Q574" s="232"/>
      <c r="R574" s="232"/>
    </row>
    <row r="575" spans="16:18" s="51" customFormat="1" x14ac:dyDescent="0.2">
      <c r="P575" s="232"/>
      <c r="Q575" s="232"/>
      <c r="R575" s="232"/>
    </row>
    <row r="576" spans="16:18" s="51" customFormat="1" x14ac:dyDescent="0.2">
      <c r="P576" s="232"/>
      <c r="Q576" s="232"/>
      <c r="R576" s="232"/>
    </row>
    <row r="577" spans="16:18" s="51" customFormat="1" x14ac:dyDescent="0.2">
      <c r="P577" s="232"/>
      <c r="Q577" s="232"/>
      <c r="R577" s="232"/>
    </row>
    <row r="578" spans="16:18" s="51" customFormat="1" x14ac:dyDescent="0.2">
      <c r="P578" s="232"/>
      <c r="Q578" s="232"/>
      <c r="R578" s="232"/>
    </row>
    <row r="579" spans="16:18" s="51" customFormat="1" x14ac:dyDescent="0.2">
      <c r="P579" s="232"/>
      <c r="Q579" s="232"/>
      <c r="R579" s="232"/>
    </row>
    <row r="580" spans="16:18" s="51" customFormat="1" x14ac:dyDescent="0.2">
      <c r="P580" s="232"/>
      <c r="Q580" s="232"/>
      <c r="R580" s="232"/>
    </row>
    <row r="581" spans="16:18" s="51" customFormat="1" x14ac:dyDescent="0.2">
      <c r="P581" s="232"/>
      <c r="Q581" s="232"/>
      <c r="R581" s="232"/>
    </row>
    <row r="582" spans="16:18" s="51" customFormat="1" x14ac:dyDescent="0.2">
      <c r="P582" s="232"/>
      <c r="Q582" s="232"/>
      <c r="R582" s="232"/>
    </row>
    <row r="583" spans="16:18" s="51" customFormat="1" x14ac:dyDescent="0.2">
      <c r="P583" s="232"/>
      <c r="Q583" s="232"/>
      <c r="R583" s="232"/>
    </row>
    <row r="584" spans="16:18" s="51" customFormat="1" x14ac:dyDescent="0.2">
      <c r="P584" s="232"/>
      <c r="Q584" s="232"/>
      <c r="R584" s="232"/>
    </row>
    <row r="585" spans="16:18" s="51" customFormat="1" x14ac:dyDescent="0.2">
      <c r="P585" s="232"/>
      <c r="Q585" s="232"/>
      <c r="R585" s="232"/>
    </row>
    <row r="586" spans="16:18" s="51" customFormat="1" x14ac:dyDescent="0.2">
      <c r="P586" s="232"/>
      <c r="Q586" s="232"/>
      <c r="R586" s="232"/>
    </row>
    <row r="587" spans="16:18" s="51" customFormat="1" x14ac:dyDescent="0.2">
      <c r="P587" s="232"/>
      <c r="Q587" s="232"/>
      <c r="R587" s="232"/>
    </row>
    <row r="588" spans="16:18" s="51" customFormat="1" x14ac:dyDescent="0.2">
      <c r="P588" s="232"/>
      <c r="Q588" s="232"/>
      <c r="R588" s="232"/>
    </row>
    <row r="589" spans="16:18" s="51" customFormat="1" x14ac:dyDescent="0.2">
      <c r="P589" s="232"/>
      <c r="Q589" s="232"/>
      <c r="R589" s="232"/>
    </row>
    <row r="590" spans="16:18" s="51" customFormat="1" x14ac:dyDescent="0.2">
      <c r="P590" s="232"/>
      <c r="Q590" s="232"/>
      <c r="R590" s="232"/>
    </row>
    <row r="591" spans="16:18" s="51" customFormat="1" x14ac:dyDescent="0.2">
      <c r="P591" s="232"/>
      <c r="Q591" s="232"/>
      <c r="R591" s="232"/>
    </row>
    <row r="592" spans="16:18" s="51" customFormat="1" x14ac:dyDescent="0.2">
      <c r="P592" s="232"/>
      <c r="Q592" s="232"/>
      <c r="R592" s="232"/>
    </row>
    <row r="593" spans="16:18" s="51" customFormat="1" x14ac:dyDescent="0.2">
      <c r="P593" s="232"/>
      <c r="Q593" s="232"/>
      <c r="R593" s="232"/>
    </row>
    <row r="594" spans="16:18" s="51" customFormat="1" x14ac:dyDescent="0.2">
      <c r="P594" s="232"/>
      <c r="Q594" s="232"/>
      <c r="R594" s="232"/>
    </row>
    <row r="595" spans="16:18" s="51" customFormat="1" x14ac:dyDescent="0.2">
      <c r="P595" s="232"/>
      <c r="Q595" s="232"/>
      <c r="R595" s="232"/>
    </row>
    <row r="596" spans="16:18" s="51" customFormat="1" x14ac:dyDescent="0.2">
      <c r="P596" s="232"/>
      <c r="Q596" s="232"/>
      <c r="R596" s="232"/>
    </row>
    <row r="597" spans="16:18" s="51" customFormat="1" x14ac:dyDescent="0.2">
      <c r="P597" s="232"/>
      <c r="Q597" s="232"/>
      <c r="R597" s="232"/>
    </row>
    <row r="598" spans="16:18" s="51" customFormat="1" x14ac:dyDescent="0.2">
      <c r="P598" s="232"/>
      <c r="Q598" s="232"/>
      <c r="R598" s="232"/>
    </row>
    <row r="599" spans="16:18" s="51" customFormat="1" x14ac:dyDescent="0.2">
      <c r="P599" s="232"/>
      <c r="Q599" s="232"/>
      <c r="R599" s="232"/>
    </row>
    <row r="600" spans="16:18" s="51" customFormat="1" x14ac:dyDescent="0.2">
      <c r="P600" s="232"/>
      <c r="Q600" s="232"/>
      <c r="R600" s="232"/>
    </row>
    <row r="601" spans="16:18" s="51" customFormat="1" x14ac:dyDescent="0.2">
      <c r="P601" s="232"/>
      <c r="Q601" s="232"/>
      <c r="R601" s="232"/>
    </row>
    <row r="602" spans="16:18" s="51" customFormat="1" x14ac:dyDescent="0.2">
      <c r="P602" s="232"/>
      <c r="Q602" s="232"/>
      <c r="R602" s="232"/>
    </row>
    <row r="603" spans="16:18" s="51" customFormat="1" x14ac:dyDescent="0.2">
      <c r="P603" s="232"/>
      <c r="Q603" s="232"/>
      <c r="R603" s="232"/>
    </row>
    <row r="604" spans="16:18" s="51" customFormat="1" x14ac:dyDescent="0.2">
      <c r="P604" s="232"/>
      <c r="Q604" s="232"/>
      <c r="R604" s="232"/>
    </row>
    <row r="605" spans="16:18" s="51" customFormat="1" x14ac:dyDescent="0.2">
      <c r="P605" s="232"/>
      <c r="Q605" s="232"/>
      <c r="R605" s="232"/>
    </row>
    <row r="606" spans="16:18" s="51" customFormat="1" x14ac:dyDescent="0.2">
      <c r="P606" s="232"/>
      <c r="Q606" s="232"/>
      <c r="R606" s="232"/>
    </row>
    <row r="607" spans="16:18" s="51" customFormat="1" x14ac:dyDescent="0.2">
      <c r="P607" s="232"/>
      <c r="Q607" s="232"/>
      <c r="R607" s="232"/>
    </row>
    <row r="608" spans="16:18" s="51" customFormat="1" x14ac:dyDescent="0.2">
      <c r="P608" s="232"/>
      <c r="Q608" s="232"/>
      <c r="R608" s="232"/>
    </row>
    <row r="609" spans="16:18" s="51" customFormat="1" x14ac:dyDescent="0.2">
      <c r="P609" s="232"/>
      <c r="Q609" s="232"/>
      <c r="R609" s="232"/>
    </row>
    <row r="610" spans="16:18" s="51" customFormat="1" x14ac:dyDescent="0.2">
      <c r="P610" s="232"/>
      <c r="Q610" s="232"/>
      <c r="R610" s="232"/>
    </row>
    <row r="611" spans="16:18" s="51" customFormat="1" x14ac:dyDescent="0.2">
      <c r="P611" s="232"/>
      <c r="Q611" s="232"/>
      <c r="R611" s="232"/>
    </row>
    <row r="612" spans="16:18" s="51" customFormat="1" x14ac:dyDescent="0.2">
      <c r="P612" s="232"/>
      <c r="Q612" s="232"/>
      <c r="R612" s="232"/>
    </row>
    <row r="613" spans="16:18" s="51" customFormat="1" x14ac:dyDescent="0.2">
      <c r="P613" s="232"/>
      <c r="Q613" s="232"/>
      <c r="R613" s="232"/>
    </row>
    <row r="614" spans="16:18" s="51" customFormat="1" x14ac:dyDescent="0.2">
      <c r="P614" s="232"/>
      <c r="Q614" s="232"/>
      <c r="R614" s="232"/>
    </row>
    <row r="615" spans="16:18" s="51" customFormat="1" x14ac:dyDescent="0.2">
      <c r="P615" s="232"/>
      <c r="Q615" s="232"/>
      <c r="R615" s="232"/>
    </row>
    <row r="616" spans="16:18" s="51" customFormat="1" x14ac:dyDescent="0.2">
      <c r="P616" s="232"/>
      <c r="Q616" s="232"/>
      <c r="R616" s="232"/>
    </row>
    <row r="617" spans="16:18" s="51" customFormat="1" x14ac:dyDescent="0.2">
      <c r="P617" s="232"/>
      <c r="Q617" s="232"/>
      <c r="R617" s="232"/>
    </row>
    <row r="618" spans="16:18" s="51" customFormat="1" x14ac:dyDescent="0.2">
      <c r="P618" s="232"/>
      <c r="Q618" s="232"/>
      <c r="R618" s="232"/>
    </row>
    <row r="619" spans="16:18" s="51" customFormat="1" x14ac:dyDescent="0.2">
      <c r="P619" s="232"/>
      <c r="Q619" s="232"/>
      <c r="R619" s="232"/>
    </row>
    <row r="620" spans="16:18" s="51" customFormat="1" x14ac:dyDescent="0.2">
      <c r="P620" s="232"/>
      <c r="Q620" s="232"/>
      <c r="R620" s="232"/>
    </row>
    <row r="621" spans="16:18" s="51" customFormat="1" x14ac:dyDescent="0.2">
      <c r="P621" s="232"/>
      <c r="Q621" s="232"/>
      <c r="R621" s="232"/>
    </row>
    <row r="622" spans="16:18" s="51" customFormat="1" x14ac:dyDescent="0.2">
      <c r="P622" s="232"/>
      <c r="Q622" s="232"/>
      <c r="R622" s="232"/>
    </row>
    <row r="623" spans="16:18" s="51" customFormat="1" x14ac:dyDescent="0.2">
      <c r="P623" s="232"/>
      <c r="Q623" s="232"/>
      <c r="R623" s="232"/>
    </row>
    <row r="624" spans="16:18" s="51" customFormat="1" x14ac:dyDescent="0.2">
      <c r="P624" s="232"/>
      <c r="Q624" s="232"/>
      <c r="R624" s="232"/>
    </row>
    <row r="625" spans="16:18" s="51" customFormat="1" x14ac:dyDescent="0.2">
      <c r="P625" s="232"/>
      <c r="Q625" s="232"/>
      <c r="R625" s="232"/>
    </row>
    <row r="626" spans="16:18" s="51" customFormat="1" x14ac:dyDescent="0.2">
      <c r="P626" s="232"/>
      <c r="Q626" s="232"/>
      <c r="R626" s="232"/>
    </row>
    <row r="627" spans="16:18" s="51" customFormat="1" x14ac:dyDescent="0.2">
      <c r="P627" s="232"/>
      <c r="Q627" s="232"/>
      <c r="R627" s="232"/>
    </row>
    <row r="628" spans="16:18" s="51" customFormat="1" x14ac:dyDescent="0.2">
      <c r="P628" s="232"/>
      <c r="Q628" s="232"/>
      <c r="R628" s="232"/>
    </row>
    <row r="629" spans="16:18" s="51" customFormat="1" x14ac:dyDescent="0.2">
      <c r="P629" s="232"/>
      <c r="Q629" s="232"/>
      <c r="R629" s="232"/>
    </row>
    <row r="630" spans="16:18" s="51" customFormat="1" x14ac:dyDescent="0.2">
      <c r="P630" s="232"/>
      <c r="Q630" s="232"/>
      <c r="R630" s="232"/>
    </row>
    <row r="631" spans="16:18" s="51" customFormat="1" x14ac:dyDescent="0.2">
      <c r="P631" s="232"/>
      <c r="Q631" s="232"/>
      <c r="R631" s="232"/>
    </row>
    <row r="632" spans="16:18" s="51" customFormat="1" x14ac:dyDescent="0.2">
      <c r="P632" s="232"/>
      <c r="Q632" s="232"/>
      <c r="R632" s="232"/>
    </row>
    <row r="633" spans="16:18" s="51" customFormat="1" x14ac:dyDescent="0.2">
      <c r="P633" s="232"/>
      <c r="Q633" s="232"/>
      <c r="R633" s="232"/>
    </row>
    <row r="634" spans="16:18" s="51" customFormat="1" x14ac:dyDescent="0.2">
      <c r="P634" s="232"/>
      <c r="Q634" s="232"/>
      <c r="R634" s="232"/>
    </row>
  </sheetData>
  <sheetProtection algorithmName="SHA-512" hashValue="CwP6C0ON33vb6+nqoHFj1IiRI31bdAl8P6j6G5fwq9+lhHlxTGdWEEnbJuvvR8ffknKxgtJXkBeVtN/zwXfIvg==" saltValue="+pAH4CawgRSJ0tTMXi3GKw==" spinCount="100000" sheet="1" objects="1" scenarios="1"/>
  <protectedRanges>
    <protectedRange algorithmName="SHA-512" hashValue="JNUPPKwp0AVAb76UelJe8ZwfRK+sWibuTu5jpwsWbnGZuSB1GmCbXB+ilyHnKxzk25Th1pAs7lNiEZe+zACrKg==" saltValue="kIm9nQTOd2AI6B5/HB3QlQ==" spinCount="100000" sqref="A1:H7" name="Bereich1"/>
  </protectedRanges>
  <mergeCells count="35">
    <mergeCell ref="P6:Q6"/>
    <mergeCell ref="J10:K10"/>
    <mergeCell ref="D9:H9"/>
    <mergeCell ref="J11:K11"/>
    <mergeCell ref="J12:K12"/>
    <mergeCell ref="B12:H12"/>
    <mergeCell ref="K2:N2"/>
    <mergeCell ref="J9:K9"/>
    <mergeCell ref="L10:M10"/>
    <mergeCell ref="L11:M11"/>
    <mergeCell ref="L12:M12"/>
    <mergeCell ref="L9:M9"/>
    <mergeCell ref="K4:M4"/>
    <mergeCell ref="B18:H18"/>
    <mergeCell ref="L19:M19"/>
    <mergeCell ref="J19:K19"/>
    <mergeCell ref="L13:M13"/>
    <mergeCell ref="L14:M14"/>
    <mergeCell ref="L15:M15"/>
    <mergeCell ref="L16:M16"/>
    <mergeCell ref="L17:M17"/>
    <mergeCell ref="J17:K17"/>
    <mergeCell ref="J18:K18"/>
    <mergeCell ref="J15:K15"/>
    <mergeCell ref="J16:K16"/>
    <mergeCell ref="L18:M18"/>
    <mergeCell ref="J13:K13"/>
    <mergeCell ref="J14:K14"/>
    <mergeCell ref="B54:H54"/>
    <mergeCell ref="B60:H60"/>
    <mergeCell ref="B24:H24"/>
    <mergeCell ref="B30:H30"/>
    <mergeCell ref="B36:H36"/>
    <mergeCell ref="B42:H42"/>
    <mergeCell ref="B48:H48"/>
  </mergeCells>
  <conditionalFormatting sqref="G13:G17 G19:G23 G25:G29 G31:G35 G37:G41 G43:G47 G49:G53 G55:G59 G61:G65">
    <cfRule type="cellIs" dxfId="5" priority="1" operator="between">
      <formula>21</formula>
      <formula>69</formula>
    </cfRule>
    <cfRule type="cellIs" dxfId="4" priority="2" operator="between">
      <formula>1</formula>
      <formula>20</formula>
    </cfRule>
    <cfRule type="cellIs" dxfId="3" priority="3" operator="equal">
      <formula>0</formula>
    </cfRule>
    <cfRule type="cellIs" dxfId="2" priority="4" operator="between">
      <formula>0</formula>
      <formula>1</formula>
    </cfRule>
    <cfRule type="cellIs" dxfId="1" priority="5" operator="between">
      <formula>70</formula>
      <formula>90</formula>
    </cfRule>
    <cfRule type="cellIs" dxfId="0" priority="6" operator="between">
      <formula>91</formula>
      <formula>100</formula>
    </cfRule>
  </conditionalFormatting>
  <pageMargins left="0.25" right="0.25" top="0.75" bottom="0.75" header="0.3" footer="0.3"/>
  <pageSetup paperSize="9" scale="5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Auswahleinstellungen!$A$2:$A$5</xm:f>
          </x14:formula1>
          <xm:sqref>J10:K19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5"/>
  <sheetViews>
    <sheetView workbookViewId="0"/>
  </sheetViews>
  <sheetFormatPr baseColWidth="10" defaultColWidth="11.42578125" defaultRowHeight="15" x14ac:dyDescent="0.25"/>
  <cols>
    <col min="1" max="1" width="44.5703125" customWidth="1"/>
  </cols>
  <sheetData>
    <row r="1" spans="1:1" ht="18.75" x14ac:dyDescent="0.3">
      <c r="A1" s="119" t="s">
        <v>266</v>
      </c>
    </row>
    <row r="2" spans="1:1" x14ac:dyDescent="0.25">
      <c r="A2" s="120" t="s">
        <v>267</v>
      </c>
    </row>
    <row r="3" spans="1:1" x14ac:dyDescent="0.25">
      <c r="A3" s="120" t="s">
        <v>85</v>
      </c>
    </row>
    <row r="4" spans="1:1" x14ac:dyDescent="0.25">
      <c r="A4" s="120" t="s">
        <v>268</v>
      </c>
    </row>
    <row r="5" spans="1:1" x14ac:dyDescent="0.25">
      <c r="A5" s="120" t="s">
        <v>269</v>
      </c>
    </row>
  </sheetData>
  <sheetProtection algorithmName="SHA-512" hashValue="HF1IwdCEukhpezeE0hiWJJUJHGnbs/F0UvuTrzYS6c9oVbD5ZMqHfoWW1hr6d3gMaHDyCDQhnXGN9sUN+m3M2g==" saltValue="fBfXW4KDrx8rg707xId2kg=="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12264"/>
  <sheetViews>
    <sheetView topLeftCell="A10" workbookViewId="0">
      <selection activeCell="D22" sqref="D22"/>
    </sheetView>
  </sheetViews>
  <sheetFormatPr baseColWidth="10" defaultColWidth="11.42578125" defaultRowHeight="15" x14ac:dyDescent="0.25"/>
  <cols>
    <col min="2" max="2" width="50.28515625" customWidth="1"/>
    <col min="3" max="3" width="45.7109375" style="13" customWidth="1"/>
    <col min="4" max="4" width="15.5703125" customWidth="1"/>
    <col min="5" max="5" width="20.140625" customWidth="1"/>
    <col min="6" max="6" width="5.5703125" customWidth="1"/>
    <col min="7" max="7" width="47.42578125" customWidth="1"/>
  </cols>
  <sheetData>
    <row r="1" spans="1:6" ht="16.5" customHeight="1" thickBot="1" x14ac:dyDescent="0.3">
      <c r="B1" s="61" t="s">
        <v>270</v>
      </c>
      <c r="C1" s="62" t="s">
        <v>271</v>
      </c>
      <c r="D1" s="123"/>
    </row>
    <row r="2" spans="1:6" ht="15" customHeight="1" thickBot="1" x14ac:dyDescent="0.3">
      <c r="B2" s="61" t="s">
        <v>272</v>
      </c>
      <c r="C2" s="122" t="b">
        <v>1</v>
      </c>
      <c r="D2" s="124" t="b">
        <v>0</v>
      </c>
      <c r="E2" s="2"/>
    </row>
    <row r="3" spans="1:6" ht="45.75" customHeight="1" thickBot="1" x14ac:dyDescent="0.3">
      <c r="B3" s="61" t="s">
        <v>273</v>
      </c>
      <c r="C3" s="121" t="s">
        <v>274</v>
      </c>
      <c r="D3" s="4"/>
    </row>
    <row r="4" spans="1:6" ht="23.25" x14ac:dyDescent="0.25">
      <c r="A4" s="63" t="s">
        <v>15</v>
      </c>
      <c r="B4" s="64" t="s">
        <v>82</v>
      </c>
      <c r="C4" s="3" t="s">
        <v>93</v>
      </c>
      <c r="D4" s="11" t="s">
        <v>275</v>
      </c>
      <c r="E4" s="3" t="s">
        <v>276</v>
      </c>
      <c r="F4" s="48" t="s">
        <v>271</v>
      </c>
    </row>
    <row r="5" spans="1:6" x14ac:dyDescent="0.25">
      <c r="A5" s="65" t="s">
        <v>17</v>
      </c>
      <c r="B5" s="66" t="s">
        <v>89</v>
      </c>
      <c r="C5" s="67"/>
      <c r="D5" s="12"/>
      <c r="E5" s="1"/>
    </row>
    <row r="6" spans="1:6" ht="51" x14ac:dyDescent="0.25">
      <c r="A6" s="68" t="s">
        <v>94</v>
      </c>
      <c r="B6" s="5" t="s">
        <v>277</v>
      </c>
      <c r="C6" s="90" t="s">
        <v>278</v>
      </c>
      <c r="D6" s="82">
        <v>0</v>
      </c>
      <c r="E6" s="83" t="b">
        <f>IF('Sätze Datenbank'!$D6=3,'Sätze Datenbank'!$C$2,'Sätze Datenbank'!$D$2)</f>
        <v>0</v>
      </c>
      <c r="F6" s="47">
        <v>1</v>
      </c>
    </row>
    <row r="7" spans="1:6" x14ac:dyDescent="0.25">
      <c r="A7" s="68" t="s">
        <v>96</v>
      </c>
      <c r="B7" s="5" t="s">
        <v>97</v>
      </c>
      <c r="C7" s="90" t="s">
        <v>279</v>
      </c>
      <c r="D7" s="82">
        <v>0</v>
      </c>
      <c r="E7" s="83" t="b">
        <f>IF('Sätze Datenbank'!$D7=3,'Sätze Datenbank'!$C$2,'Sätze Datenbank'!$D$2)</f>
        <v>0</v>
      </c>
      <c r="F7" s="47">
        <v>1</v>
      </c>
    </row>
    <row r="8" spans="1:6" x14ac:dyDescent="0.25">
      <c r="A8" s="68" t="s">
        <v>98</v>
      </c>
      <c r="B8" s="5" t="s">
        <v>99</v>
      </c>
      <c r="C8" s="90" t="s">
        <v>280</v>
      </c>
      <c r="D8" s="82">
        <v>1</v>
      </c>
      <c r="E8" s="83" t="b">
        <f>IF('Sätze Datenbank'!$D8=3,'Sätze Datenbank'!$C$2,'Sätze Datenbank'!$D$2)</f>
        <v>0</v>
      </c>
      <c r="F8" s="47">
        <v>1</v>
      </c>
    </row>
    <row r="9" spans="1:6" x14ac:dyDescent="0.25">
      <c r="A9" s="65" t="s">
        <v>19</v>
      </c>
      <c r="B9" s="70" t="s">
        <v>281</v>
      </c>
      <c r="C9" s="67"/>
      <c r="D9" s="84"/>
      <c r="E9" s="83"/>
      <c r="F9" s="47"/>
    </row>
    <row r="10" spans="1:6" ht="51" x14ac:dyDescent="0.25">
      <c r="A10" s="68" t="s">
        <v>101</v>
      </c>
      <c r="B10" s="6" t="s">
        <v>282</v>
      </c>
      <c r="C10" s="91" t="s">
        <v>283</v>
      </c>
      <c r="D10" s="82">
        <v>2</v>
      </c>
      <c r="E10" s="83" t="b">
        <f>IF('Sätze Datenbank'!$D10=3,'Sätze Datenbank'!$C$2,'Sätze Datenbank'!$D$2)</f>
        <v>0</v>
      </c>
      <c r="F10" s="47">
        <v>1</v>
      </c>
    </row>
    <row r="11" spans="1:6" ht="25.5" x14ac:dyDescent="0.25">
      <c r="A11" s="68" t="s">
        <v>103</v>
      </c>
      <c r="B11" s="7" t="s">
        <v>104</v>
      </c>
      <c r="C11" s="91" t="s">
        <v>284</v>
      </c>
      <c r="D11" s="82">
        <v>3</v>
      </c>
      <c r="E11" s="83" t="b">
        <f>IF('Sätze Datenbank'!$D11=3,'Sätze Datenbank'!$C$2,'Sätze Datenbank'!$D$2)</f>
        <v>1</v>
      </c>
      <c r="F11" s="47">
        <v>1</v>
      </c>
    </row>
    <row r="12" spans="1:6" ht="25.5" x14ac:dyDescent="0.25">
      <c r="A12" s="68" t="s">
        <v>105</v>
      </c>
      <c r="B12" s="7" t="s">
        <v>106</v>
      </c>
      <c r="C12" s="91" t="s">
        <v>285</v>
      </c>
      <c r="D12" s="82">
        <v>0</v>
      </c>
      <c r="E12" s="83" t="b">
        <f>IF('Sätze Datenbank'!$D12=3,'Sätze Datenbank'!$C$2,'Sätze Datenbank'!$D$2)</f>
        <v>0</v>
      </c>
      <c r="F12" s="47">
        <v>1</v>
      </c>
    </row>
    <row r="13" spans="1:6" ht="25.5" x14ac:dyDescent="0.25">
      <c r="A13" s="68" t="s">
        <v>107</v>
      </c>
      <c r="B13" s="7" t="s">
        <v>108</v>
      </c>
      <c r="C13" s="91" t="s">
        <v>286</v>
      </c>
      <c r="D13" s="82">
        <v>3</v>
      </c>
      <c r="E13" s="83" t="b">
        <f>IF('Sätze Datenbank'!$D13=3,'Sätze Datenbank'!$C$2,'Sätze Datenbank'!$D$2)</f>
        <v>1</v>
      </c>
      <c r="F13" s="47">
        <v>1</v>
      </c>
    </row>
    <row r="14" spans="1:6" ht="25.5" x14ac:dyDescent="0.25">
      <c r="A14" s="68" t="s">
        <v>109</v>
      </c>
      <c r="B14" s="7" t="s">
        <v>110</v>
      </c>
      <c r="C14" s="91" t="s">
        <v>287</v>
      </c>
      <c r="D14" s="82">
        <v>0</v>
      </c>
      <c r="E14" s="83" t="b">
        <f>IF('Sätze Datenbank'!$D14=3,'Sätze Datenbank'!$C$2,'Sätze Datenbank'!$D$2)</f>
        <v>0</v>
      </c>
      <c r="F14" s="47">
        <v>1</v>
      </c>
    </row>
    <row r="15" spans="1:6" x14ac:dyDescent="0.25">
      <c r="A15" s="65" t="s">
        <v>111</v>
      </c>
      <c r="B15" s="66" t="s">
        <v>112</v>
      </c>
      <c r="C15" s="67"/>
      <c r="D15" s="84"/>
      <c r="E15" s="83"/>
      <c r="F15" s="47"/>
    </row>
    <row r="16" spans="1:6" ht="25.5" x14ac:dyDescent="0.25">
      <c r="A16" s="68" t="s">
        <v>113</v>
      </c>
      <c r="B16" s="7" t="s">
        <v>114</v>
      </c>
      <c r="C16" s="92" t="s">
        <v>288</v>
      </c>
      <c r="D16" s="82">
        <v>0</v>
      </c>
      <c r="E16" s="83" t="b">
        <f>IF('Sätze Datenbank'!$D16=3,'Sätze Datenbank'!$C$2,'Sätze Datenbank'!$D$2)</f>
        <v>0</v>
      </c>
      <c r="F16" s="47">
        <v>1</v>
      </c>
    </row>
    <row r="17" spans="1:6" ht="25.5" x14ac:dyDescent="0.25">
      <c r="A17" s="68" t="s">
        <v>115</v>
      </c>
      <c r="B17" s="7" t="s">
        <v>116</v>
      </c>
      <c r="C17" s="92" t="s">
        <v>289</v>
      </c>
      <c r="D17" s="82">
        <v>4</v>
      </c>
      <c r="E17" s="83" t="b">
        <f>IF('Sätze Datenbank'!$D17=3,'Sätze Datenbank'!$C$2,'Sätze Datenbank'!$D$2)</f>
        <v>0</v>
      </c>
      <c r="F17" s="47">
        <v>1</v>
      </c>
    </row>
    <row r="18" spans="1:6" x14ac:dyDescent="0.25">
      <c r="A18" s="71" t="s">
        <v>21</v>
      </c>
      <c r="B18" s="72" t="s">
        <v>117</v>
      </c>
      <c r="C18" s="73"/>
      <c r="D18" s="85"/>
      <c r="E18" s="83"/>
      <c r="F18" s="47"/>
    </row>
    <row r="19" spans="1:6" x14ac:dyDescent="0.25">
      <c r="A19" s="74" t="s">
        <v>118</v>
      </c>
      <c r="B19" s="75" t="s">
        <v>119</v>
      </c>
      <c r="C19" s="76"/>
      <c r="D19" s="86"/>
      <c r="E19" s="83"/>
      <c r="F19" s="47"/>
    </row>
    <row r="20" spans="1:6" x14ac:dyDescent="0.25">
      <c r="A20" s="77" t="s">
        <v>120</v>
      </c>
      <c r="B20" s="7" t="s">
        <v>290</v>
      </c>
      <c r="C20" s="69"/>
      <c r="D20" s="82"/>
      <c r="E20" s="83"/>
      <c r="F20" s="47"/>
    </row>
    <row r="21" spans="1:6" x14ac:dyDescent="0.25">
      <c r="A21" s="74" t="s">
        <v>24</v>
      </c>
      <c r="B21" s="75" t="s">
        <v>122</v>
      </c>
      <c r="C21" s="67"/>
      <c r="D21" s="87"/>
      <c r="E21" s="83"/>
      <c r="F21" s="47"/>
    </row>
    <row r="22" spans="1:6" ht="25.5" x14ac:dyDescent="0.25">
      <c r="A22" s="77" t="s">
        <v>123</v>
      </c>
      <c r="B22" s="9" t="s">
        <v>124</v>
      </c>
      <c r="C22" s="92" t="s">
        <v>291</v>
      </c>
      <c r="D22" s="82">
        <v>0</v>
      </c>
      <c r="E22" s="83" t="b">
        <f>IF('Sätze Datenbank'!$D22=3,'Sätze Datenbank'!$C$2,'Sätze Datenbank'!$D$2)</f>
        <v>0</v>
      </c>
      <c r="F22" s="47">
        <v>1</v>
      </c>
    </row>
    <row r="23" spans="1:6" ht="25.5" x14ac:dyDescent="0.25">
      <c r="A23" s="77" t="s">
        <v>125</v>
      </c>
      <c r="B23" s="7" t="s">
        <v>126</v>
      </c>
      <c r="C23" s="92" t="s">
        <v>292</v>
      </c>
      <c r="D23" s="82">
        <v>0</v>
      </c>
      <c r="E23" s="83" t="b">
        <f>IF('Sätze Datenbank'!$D23=3,'Sätze Datenbank'!$C$2,'Sätze Datenbank'!$D$2)</f>
        <v>0</v>
      </c>
      <c r="F23" s="47">
        <v>1</v>
      </c>
    </row>
    <row r="24" spans="1:6" ht="38.25" x14ac:dyDescent="0.25">
      <c r="A24" s="77" t="s">
        <v>127</v>
      </c>
      <c r="B24" s="7" t="s">
        <v>128</v>
      </c>
      <c r="C24" s="92" t="s">
        <v>293</v>
      </c>
      <c r="D24" s="82">
        <v>0</v>
      </c>
      <c r="E24" s="83" t="b">
        <f>IF('Sätze Datenbank'!$D24=3,'Sätze Datenbank'!$C$2,'Sätze Datenbank'!$D$2)</f>
        <v>0</v>
      </c>
      <c r="F24" s="47">
        <v>1</v>
      </c>
    </row>
    <row r="25" spans="1:6" ht="25.5" x14ac:dyDescent="0.25">
      <c r="A25" s="77" t="s">
        <v>129</v>
      </c>
      <c r="B25" s="7" t="s">
        <v>130</v>
      </c>
      <c r="C25" s="92" t="s">
        <v>294</v>
      </c>
      <c r="D25" s="82">
        <v>0</v>
      </c>
      <c r="E25" s="83" t="b">
        <f>IF('Sätze Datenbank'!$D25=3,'Sätze Datenbank'!$C$2,'Sätze Datenbank'!$D$2)</f>
        <v>0</v>
      </c>
      <c r="F25" s="47">
        <v>1</v>
      </c>
    </row>
    <row r="26" spans="1:6" ht="38.25" x14ac:dyDescent="0.25">
      <c r="A26" s="77" t="s">
        <v>131</v>
      </c>
      <c r="B26" s="8" t="s">
        <v>295</v>
      </c>
      <c r="C26" s="92" t="s">
        <v>296</v>
      </c>
      <c r="D26" s="82">
        <v>0</v>
      </c>
      <c r="E26" s="83" t="b">
        <f>IF('Sätze Datenbank'!$D26=3,'Sätze Datenbank'!$C$2,'Sätze Datenbank'!$D$2)</f>
        <v>0</v>
      </c>
      <c r="F26" s="47">
        <v>1</v>
      </c>
    </row>
    <row r="27" spans="1:6" ht="25.5" x14ac:dyDescent="0.25">
      <c r="A27" s="77" t="s">
        <v>133</v>
      </c>
      <c r="B27" s="7" t="s">
        <v>134</v>
      </c>
      <c r="C27" s="92" t="s">
        <v>297</v>
      </c>
      <c r="D27" s="82">
        <v>0</v>
      </c>
      <c r="E27" s="83" t="b">
        <f>IF('Sätze Datenbank'!$D27=3,'Sätze Datenbank'!$C$2,'Sätze Datenbank'!$D$2)</f>
        <v>0</v>
      </c>
      <c r="F27" s="47">
        <v>1</v>
      </c>
    </row>
    <row r="28" spans="1:6" x14ac:dyDescent="0.25">
      <c r="A28" s="77" t="s">
        <v>135</v>
      </c>
      <c r="B28" s="8" t="s">
        <v>298</v>
      </c>
      <c r="C28" s="92" t="s">
        <v>299</v>
      </c>
      <c r="D28" s="82">
        <v>0</v>
      </c>
      <c r="E28" s="83" t="b">
        <f>IF('Sätze Datenbank'!$D28=3,'Sätze Datenbank'!$C$2,'Sätze Datenbank'!$D$2)</f>
        <v>0</v>
      </c>
      <c r="F28" s="47">
        <v>1</v>
      </c>
    </row>
    <row r="29" spans="1:6" ht="38.25" x14ac:dyDescent="0.25">
      <c r="A29" s="77" t="s">
        <v>137</v>
      </c>
      <c r="B29" s="8" t="s">
        <v>138</v>
      </c>
      <c r="C29" s="92" t="s">
        <v>300</v>
      </c>
      <c r="D29" s="82">
        <v>0</v>
      </c>
      <c r="E29" s="83" t="b">
        <f>IF('Sätze Datenbank'!$D29=3,'Sätze Datenbank'!$C$2,'Sätze Datenbank'!$D$2)</f>
        <v>0</v>
      </c>
      <c r="F29" s="47">
        <v>1</v>
      </c>
    </row>
    <row r="30" spans="1:6" ht="25.5" x14ac:dyDescent="0.25">
      <c r="A30" s="77" t="s">
        <v>139</v>
      </c>
      <c r="B30" s="7" t="s">
        <v>301</v>
      </c>
      <c r="C30" s="92" t="s">
        <v>302</v>
      </c>
      <c r="D30" s="82">
        <v>0</v>
      </c>
      <c r="E30" s="83" t="b">
        <f>IF('Sätze Datenbank'!$D30=3,'Sätze Datenbank'!$C$2,'Sätze Datenbank'!$D$2)</f>
        <v>0</v>
      </c>
      <c r="F30" s="47">
        <v>1</v>
      </c>
    </row>
    <row r="31" spans="1:6" ht="25.5" x14ac:dyDescent="0.25">
      <c r="A31" s="77" t="s">
        <v>141</v>
      </c>
      <c r="B31" s="8" t="s">
        <v>303</v>
      </c>
      <c r="C31" s="93" t="s">
        <v>304</v>
      </c>
      <c r="D31" s="82">
        <v>0</v>
      </c>
      <c r="E31" s="83" t="b">
        <f>IF('Sätze Datenbank'!$D31=3,'Sätze Datenbank'!$C$2,'Sätze Datenbank'!$D$2)</f>
        <v>0</v>
      </c>
      <c r="F31" s="47">
        <v>1</v>
      </c>
    </row>
    <row r="32" spans="1:6" x14ac:dyDescent="0.25">
      <c r="A32" s="77" t="s">
        <v>143</v>
      </c>
      <c r="B32" s="8" t="s">
        <v>305</v>
      </c>
      <c r="C32" s="92" t="s">
        <v>306</v>
      </c>
      <c r="D32" s="82">
        <v>0</v>
      </c>
      <c r="E32" s="83" t="b">
        <f>IF('Sätze Datenbank'!$D32=3,'Sätze Datenbank'!$C$2,'Sätze Datenbank'!$D$2)</f>
        <v>0</v>
      </c>
      <c r="F32" s="47">
        <v>1</v>
      </c>
    </row>
    <row r="33" spans="1:7" x14ac:dyDescent="0.25">
      <c r="A33" s="71" t="s">
        <v>32</v>
      </c>
      <c r="B33" s="72" t="s">
        <v>145</v>
      </c>
      <c r="C33" s="73"/>
      <c r="D33" s="88"/>
      <c r="E33" s="83"/>
      <c r="F33" s="47"/>
    </row>
    <row r="34" spans="1:7" ht="25.5" x14ac:dyDescent="0.25">
      <c r="A34" s="78" t="s">
        <v>146</v>
      </c>
      <c r="B34" s="10" t="s">
        <v>307</v>
      </c>
      <c r="C34" s="94" t="s">
        <v>308</v>
      </c>
      <c r="D34" s="82">
        <v>0</v>
      </c>
      <c r="E34" s="83" t="b">
        <f>IF('Sätze Datenbank'!$D34=3,'Sätze Datenbank'!$C$2,'Sätze Datenbank'!$D$2)</f>
        <v>0</v>
      </c>
      <c r="F34" s="47">
        <v>1</v>
      </c>
    </row>
    <row r="35" spans="1:7" ht="25.5" x14ac:dyDescent="0.25">
      <c r="A35" s="78" t="s">
        <v>148</v>
      </c>
      <c r="B35" s="10" t="s">
        <v>149</v>
      </c>
      <c r="C35" s="94" t="s">
        <v>309</v>
      </c>
      <c r="D35" s="82">
        <v>0</v>
      </c>
      <c r="E35" s="83" t="b">
        <f>IF('Sätze Datenbank'!$D35=3,'Sätze Datenbank'!$C$2,'Sätze Datenbank'!$D$2)</f>
        <v>0</v>
      </c>
      <c r="F35" s="47">
        <v>1</v>
      </c>
    </row>
    <row r="36" spans="1:7" ht="25.5" x14ac:dyDescent="0.25">
      <c r="A36" s="78" t="s">
        <v>150</v>
      </c>
      <c r="B36" s="10" t="s">
        <v>151</v>
      </c>
      <c r="C36" s="94" t="s">
        <v>310</v>
      </c>
      <c r="D36" s="82">
        <v>0</v>
      </c>
      <c r="E36" s="83" t="b">
        <f>IF('Sätze Datenbank'!$D36=3,'Sätze Datenbank'!$C$2,'Sätze Datenbank'!$D$2)</f>
        <v>0</v>
      </c>
      <c r="F36" s="47">
        <v>1</v>
      </c>
    </row>
    <row r="37" spans="1:7" ht="38.25" x14ac:dyDescent="0.25">
      <c r="A37" s="78" t="s">
        <v>152</v>
      </c>
      <c r="B37" s="10" t="s">
        <v>153</v>
      </c>
      <c r="C37" s="94" t="s">
        <v>311</v>
      </c>
      <c r="D37" s="82">
        <v>0</v>
      </c>
      <c r="E37" s="83" t="b">
        <f>IF('Sätze Datenbank'!$D37=3,'Sätze Datenbank'!$C$2,'Sätze Datenbank'!$D$2)</f>
        <v>0</v>
      </c>
      <c r="F37" s="47">
        <v>1</v>
      </c>
    </row>
    <row r="38" spans="1:7" ht="38.25" x14ac:dyDescent="0.25">
      <c r="A38" s="78" t="s">
        <v>154</v>
      </c>
      <c r="B38" s="53" t="s">
        <v>312</v>
      </c>
      <c r="C38" s="94" t="s">
        <v>313</v>
      </c>
      <c r="D38" s="82">
        <v>0</v>
      </c>
      <c r="E38" s="83" t="b">
        <f>IF('Sätze Datenbank'!$D38=3,'Sätze Datenbank'!$C$2,'Sätze Datenbank'!$D$2)</f>
        <v>0</v>
      </c>
      <c r="F38" s="47">
        <v>1</v>
      </c>
    </row>
    <row r="39" spans="1:7" ht="51" x14ac:dyDescent="0.25">
      <c r="A39" s="78" t="s">
        <v>156</v>
      </c>
      <c r="B39" s="53" t="s">
        <v>157</v>
      </c>
      <c r="C39" s="94" t="s">
        <v>314</v>
      </c>
      <c r="D39" s="82">
        <v>0</v>
      </c>
      <c r="E39" s="83" t="b">
        <f>IF('Sätze Datenbank'!$D39=3,'Sätze Datenbank'!$C$2,'Sätze Datenbank'!$D$2)</f>
        <v>0</v>
      </c>
      <c r="F39" s="47">
        <v>1</v>
      </c>
    </row>
    <row r="40" spans="1:7" ht="51" x14ac:dyDescent="0.25">
      <c r="A40" s="78" t="s">
        <v>158</v>
      </c>
      <c r="B40" s="53" t="s">
        <v>159</v>
      </c>
      <c r="C40" s="94" t="s">
        <v>315</v>
      </c>
      <c r="D40" s="82">
        <v>0</v>
      </c>
      <c r="E40" s="83" t="b">
        <f>IF('Sätze Datenbank'!$D40=3,'Sätze Datenbank'!$C$2,'Sätze Datenbank'!$D$2)</f>
        <v>0</v>
      </c>
      <c r="F40" s="47">
        <v>1</v>
      </c>
    </row>
    <row r="41" spans="1:7" ht="51" x14ac:dyDescent="0.25">
      <c r="A41" s="78" t="s">
        <v>160</v>
      </c>
      <c r="B41" s="7" t="s">
        <v>161</v>
      </c>
      <c r="C41" s="94" t="s">
        <v>316</v>
      </c>
      <c r="D41" s="82">
        <v>0</v>
      </c>
      <c r="E41" s="83" t="b">
        <f>IF('Sätze Datenbank'!$D41=3,'Sätze Datenbank'!$C$2,'Sätze Datenbank'!$D$2)</f>
        <v>0</v>
      </c>
      <c r="F41" s="47">
        <v>1</v>
      </c>
    </row>
    <row r="42" spans="1:7" x14ac:dyDescent="0.25">
      <c r="A42" s="63" t="s">
        <v>37</v>
      </c>
      <c r="B42" s="79" t="s">
        <v>163</v>
      </c>
      <c r="C42" s="73"/>
      <c r="D42" s="88"/>
      <c r="E42" s="83"/>
      <c r="F42" s="47"/>
    </row>
    <row r="43" spans="1:7" ht="25.5" x14ac:dyDescent="0.25">
      <c r="A43" s="78" t="s">
        <v>165</v>
      </c>
      <c r="B43" s="10" t="s">
        <v>317</v>
      </c>
      <c r="C43" s="95" t="s">
        <v>318</v>
      </c>
      <c r="D43" s="82">
        <v>0</v>
      </c>
      <c r="E43" s="83" t="b">
        <f>IF('Sätze Datenbank'!$D43=3,'Sätze Datenbank'!$C$2,'Sätze Datenbank'!$D$2)</f>
        <v>0</v>
      </c>
      <c r="F43" s="47">
        <v>1</v>
      </c>
      <c r="G43" s="13"/>
    </row>
    <row r="44" spans="1:7" ht="38.25" x14ac:dyDescent="0.25">
      <c r="A44" s="78" t="s">
        <v>167</v>
      </c>
      <c r="B44" s="10" t="s">
        <v>319</v>
      </c>
      <c r="C44" s="95" t="s">
        <v>320</v>
      </c>
      <c r="D44" s="82">
        <v>0</v>
      </c>
      <c r="E44" s="83" t="b">
        <f>IF('Sätze Datenbank'!$D44=3,'Sätze Datenbank'!$C$2,'Sätze Datenbank'!$D$2)</f>
        <v>0</v>
      </c>
      <c r="F44" s="47">
        <v>1</v>
      </c>
    </row>
    <row r="45" spans="1:7" x14ac:dyDescent="0.25">
      <c r="A45" s="78" t="s">
        <v>169</v>
      </c>
      <c r="B45" s="10" t="s">
        <v>170</v>
      </c>
      <c r="C45" s="95" t="s">
        <v>321</v>
      </c>
      <c r="D45" s="82">
        <v>0</v>
      </c>
      <c r="E45" s="83" t="b">
        <f>IF('Sätze Datenbank'!$D45=3,'Sätze Datenbank'!$C$2,'Sätze Datenbank'!$D$2)</f>
        <v>0</v>
      </c>
      <c r="F45" s="47">
        <v>1</v>
      </c>
    </row>
    <row r="46" spans="1:7" x14ac:dyDescent="0.25">
      <c r="A46" s="78" t="s">
        <v>171</v>
      </c>
      <c r="B46" s="10" t="s">
        <v>322</v>
      </c>
      <c r="C46" s="95" t="s">
        <v>323</v>
      </c>
      <c r="D46" s="82">
        <v>0</v>
      </c>
      <c r="E46" s="83" t="b">
        <f>IF('Sätze Datenbank'!$D46=3,'Sätze Datenbank'!$C$2,'Sätze Datenbank'!$D$2)</f>
        <v>0</v>
      </c>
      <c r="F46" s="47">
        <v>1</v>
      </c>
    </row>
    <row r="47" spans="1:7" ht="25.5" x14ac:dyDescent="0.25">
      <c r="A47" s="78" t="s">
        <v>173</v>
      </c>
      <c r="B47" s="10" t="s">
        <v>324</v>
      </c>
      <c r="C47" s="95" t="s">
        <v>325</v>
      </c>
      <c r="D47" s="82">
        <v>0</v>
      </c>
      <c r="E47" s="83" t="b">
        <f>IF('Sätze Datenbank'!$D47=3,'Sätze Datenbank'!$C$2,'Sätze Datenbank'!$D$2)</f>
        <v>0</v>
      </c>
      <c r="F47" s="47">
        <v>1</v>
      </c>
    </row>
    <row r="48" spans="1:7" ht="25.5" x14ac:dyDescent="0.25">
      <c r="A48" s="78" t="s">
        <v>175</v>
      </c>
      <c r="B48" s="10" t="s">
        <v>176</v>
      </c>
      <c r="C48" s="95" t="s">
        <v>326</v>
      </c>
      <c r="D48" s="82">
        <v>0</v>
      </c>
      <c r="E48" s="83" t="b">
        <f>IF('Sätze Datenbank'!$D48=3,'Sätze Datenbank'!$C$2,'Sätze Datenbank'!$D$2)</f>
        <v>0</v>
      </c>
      <c r="F48" s="47">
        <v>1</v>
      </c>
    </row>
    <row r="49" spans="1:6" ht="38.25" x14ac:dyDescent="0.25">
      <c r="A49" s="78" t="s">
        <v>177</v>
      </c>
      <c r="B49" s="10" t="s">
        <v>178</v>
      </c>
      <c r="C49" s="94" t="s">
        <v>327</v>
      </c>
      <c r="D49" s="82">
        <v>0</v>
      </c>
      <c r="E49" s="83" t="b">
        <f>IF('Sätze Datenbank'!$D49=3,'Sätze Datenbank'!$C$2,'Sätze Datenbank'!$D$2)</f>
        <v>0</v>
      </c>
      <c r="F49" s="47">
        <v>1</v>
      </c>
    </row>
    <row r="50" spans="1:6" ht="25.5" x14ac:dyDescent="0.25">
      <c r="A50" s="78" t="s">
        <v>179</v>
      </c>
      <c r="B50" s="10" t="s">
        <v>180</v>
      </c>
      <c r="C50" s="95" t="s">
        <v>328</v>
      </c>
      <c r="D50" s="82">
        <v>0</v>
      </c>
      <c r="E50" s="83" t="b">
        <f>IF('Sätze Datenbank'!$D50=3,'Sätze Datenbank'!$C$2,'Sätze Datenbank'!$D$2)</f>
        <v>0</v>
      </c>
      <c r="F50" s="47">
        <v>1</v>
      </c>
    </row>
    <row r="51" spans="1:6" ht="38.25" x14ac:dyDescent="0.25">
      <c r="A51" s="78" t="s">
        <v>181</v>
      </c>
      <c r="B51" s="53" t="s">
        <v>182</v>
      </c>
      <c r="C51" s="94" t="s">
        <v>329</v>
      </c>
      <c r="D51" s="82">
        <v>0</v>
      </c>
      <c r="E51" s="83" t="b">
        <f>IF('Sätze Datenbank'!$D51=3,'Sätze Datenbank'!$C$2,'Sätze Datenbank'!$D$2)</f>
        <v>0</v>
      </c>
      <c r="F51" s="47">
        <v>1</v>
      </c>
    </row>
    <row r="52" spans="1:6" x14ac:dyDescent="0.25">
      <c r="A52" s="63" t="s">
        <v>43</v>
      </c>
      <c r="B52" s="80" t="s">
        <v>183</v>
      </c>
      <c r="C52" s="63" t="s">
        <v>43</v>
      </c>
      <c r="D52" s="88"/>
      <c r="E52" s="83"/>
      <c r="F52" s="47"/>
    </row>
    <row r="53" spans="1:6" x14ac:dyDescent="0.25">
      <c r="A53" s="74" t="s">
        <v>45</v>
      </c>
      <c r="B53" s="81" t="s">
        <v>184</v>
      </c>
      <c r="C53" s="74" t="s">
        <v>45</v>
      </c>
      <c r="D53" s="87"/>
      <c r="E53" s="83"/>
      <c r="F53" s="47"/>
    </row>
    <row r="54" spans="1:6" ht="25.5" x14ac:dyDescent="0.25">
      <c r="A54" s="78" t="s">
        <v>185</v>
      </c>
      <c r="B54" s="10" t="s">
        <v>186</v>
      </c>
      <c r="C54" s="94" t="s">
        <v>330</v>
      </c>
      <c r="D54" s="82">
        <v>0</v>
      </c>
      <c r="E54" s="83" t="b">
        <f>IF('Sätze Datenbank'!$D54=3,'Sätze Datenbank'!$C$2,'Sätze Datenbank'!$D$2)</f>
        <v>0</v>
      </c>
      <c r="F54" s="47">
        <v>1</v>
      </c>
    </row>
    <row r="55" spans="1:6" ht="38.25" x14ac:dyDescent="0.25">
      <c r="A55" s="78" t="s">
        <v>187</v>
      </c>
      <c r="B55" s="10" t="s">
        <v>331</v>
      </c>
      <c r="C55" s="95" t="s">
        <v>332</v>
      </c>
      <c r="D55" s="82">
        <v>0</v>
      </c>
      <c r="E55" s="83" t="b">
        <f>IF('Sätze Datenbank'!$D55=3,'Sätze Datenbank'!$C$2,'Sätze Datenbank'!$D$2)</f>
        <v>0</v>
      </c>
      <c r="F55" s="47">
        <v>1</v>
      </c>
    </row>
    <row r="56" spans="1:6" ht="25.5" x14ac:dyDescent="0.25">
      <c r="A56" s="78" t="s">
        <v>189</v>
      </c>
      <c r="B56" s="10" t="s">
        <v>333</v>
      </c>
      <c r="C56" s="95" t="s">
        <v>334</v>
      </c>
      <c r="D56" s="82">
        <v>0</v>
      </c>
      <c r="E56" s="83" t="b">
        <f>IF('Sätze Datenbank'!$D56=3,'Sätze Datenbank'!$C$2,'Sätze Datenbank'!$D$2)</f>
        <v>0</v>
      </c>
      <c r="F56" s="47">
        <v>1</v>
      </c>
    </row>
    <row r="57" spans="1:6" ht="38.25" x14ac:dyDescent="0.25">
      <c r="A57" s="78" t="s">
        <v>191</v>
      </c>
      <c r="B57" s="10" t="s">
        <v>192</v>
      </c>
      <c r="C57" s="95" t="s">
        <v>335</v>
      </c>
      <c r="D57" s="82">
        <v>0</v>
      </c>
      <c r="E57" s="83" t="b">
        <f>IF('Sätze Datenbank'!$D57=3,'Sätze Datenbank'!$C$2,'Sätze Datenbank'!$D$2)</f>
        <v>0</v>
      </c>
      <c r="F57" s="47">
        <v>1</v>
      </c>
    </row>
    <row r="58" spans="1:6" ht="25.5" x14ac:dyDescent="0.25">
      <c r="A58" s="78" t="s">
        <v>193</v>
      </c>
      <c r="B58" s="10" t="s">
        <v>336</v>
      </c>
      <c r="C58" s="94" t="s">
        <v>337</v>
      </c>
      <c r="D58" s="82">
        <v>0</v>
      </c>
      <c r="E58" s="83" t="b">
        <f>IF('Sätze Datenbank'!$D58=3,'Sätze Datenbank'!$C$2,'Sätze Datenbank'!$D$2)</f>
        <v>0</v>
      </c>
      <c r="F58" s="47">
        <v>1</v>
      </c>
    </row>
    <row r="59" spans="1:6" x14ac:dyDescent="0.25">
      <c r="A59" s="78" t="s">
        <v>194</v>
      </c>
      <c r="B59" s="10" t="s">
        <v>338</v>
      </c>
      <c r="C59" s="95" t="s">
        <v>339</v>
      </c>
      <c r="D59" s="82">
        <v>0</v>
      </c>
      <c r="E59" s="83" t="b">
        <f>IF('Sätze Datenbank'!$D59=3,'Sätze Datenbank'!$C$2,'Sätze Datenbank'!$D$2)</f>
        <v>0</v>
      </c>
      <c r="F59" s="47">
        <v>1</v>
      </c>
    </row>
    <row r="60" spans="1:6" ht="38.25" x14ac:dyDescent="0.25">
      <c r="A60" s="78" t="s">
        <v>196</v>
      </c>
      <c r="B60" s="10" t="s">
        <v>340</v>
      </c>
      <c r="C60" s="94" t="s">
        <v>341</v>
      </c>
      <c r="D60" s="82">
        <v>0</v>
      </c>
      <c r="E60" s="83" t="b">
        <f>IF('Sätze Datenbank'!$D60=3,'Sätze Datenbank'!$C$2,'Sätze Datenbank'!$D$2)</f>
        <v>0</v>
      </c>
      <c r="F60" s="47">
        <v>1</v>
      </c>
    </row>
    <row r="61" spans="1:6" ht="51" x14ac:dyDescent="0.25">
      <c r="A61" s="78" t="s">
        <v>198</v>
      </c>
      <c r="B61" s="53" t="s">
        <v>199</v>
      </c>
      <c r="C61" s="95" t="s">
        <v>342</v>
      </c>
      <c r="D61" s="82">
        <v>0</v>
      </c>
      <c r="E61" s="83" t="b">
        <f>IF('Sätze Datenbank'!$D61=3,'Sätze Datenbank'!$C$2,'Sätze Datenbank'!$D$2)</f>
        <v>0</v>
      </c>
      <c r="F61" s="47">
        <v>1</v>
      </c>
    </row>
    <row r="62" spans="1:6" x14ac:dyDescent="0.25">
      <c r="A62" s="74" t="s">
        <v>200</v>
      </c>
      <c r="B62" s="81" t="s">
        <v>201</v>
      </c>
      <c r="C62" s="74" t="s">
        <v>200</v>
      </c>
      <c r="D62" s="87"/>
      <c r="E62" s="83"/>
      <c r="F62" s="47"/>
    </row>
    <row r="63" spans="1:6" ht="25.5" x14ac:dyDescent="0.25">
      <c r="A63" s="78" t="s">
        <v>202</v>
      </c>
      <c r="B63" s="10" t="s">
        <v>343</v>
      </c>
      <c r="C63" s="95" t="s">
        <v>344</v>
      </c>
      <c r="D63" s="82">
        <v>0</v>
      </c>
      <c r="E63" s="83" t="b">
        <f>IF('Sätze Datenbank'!$D63=3,'Sätze Datenbank'!$C$2,'Sätze Datenbank'!$D$2)</f>
        <v>0</v>
      </c>
      <c r="F63" s="47">
        <v>1</v>
      </c>
    </row>
    <row r="64" spans="1:6" x14ac:dyDescent="0.25">
      <c r="A64" s="78" t="s">
        <v>204</v>
      </c>
      <c r="B64" s="10" t="s">
        <v>345</v>
      </c>
      <c r="C64" s="95" t="s">
        <v>346</v>
      </c>
      <c r="D64" s="82">
        <v>0</v>
      </c>
      <c r="E64" s="83" t="b">
        <f>IF('Sätze Datenbank'!$D64=3,'Sätze Datenbank'!$C$2,'Sätze Datenbank'!$D$2)</f>
        <v>0</v>
      </c>
      <c r="F64" s="47">
        <v>1</v>
      </c>
    </row>
    <row r="65" spans="1:6" ht="25.5" x14ac:dyDescent="0.25">
      <c r="A65" s="78" t="s">
        <v>206</v>
      </c>
      <c r="B65" s="10" t="s">
        <v>347</v>
      </c>
      <c r="C65" s="94" t="s">
        <v>348</v>
      </c>
      <c r="D65" s="82">
        <v>0</v>
      </c>
      <c r="E65" s="83" t="b">
        <f>IF('Sätze Datenbank'!$D65=3,'Sätze Datenbank'!$C$2,'Sätze Datenbank'!$D$2)</f>
        <v>0</v>
      </c>
      <c r="F65" s="47">
        <v>1</v>
      </c>
    </row>
    <row r="66" spans="1:6" ht="25.5" x14ac:dyDescent="0.25">
      <c r="A66" s="78" t="s">
        <v>208</v>
      </c>
      <c r="B66" s="10" t="s">
        <v>349</v>
      </c>
      <c r="C66" s="94" t="s">
        <v>350</v>
      </c>
      <c r="D66" s="82">
        <v>0</v>
      </c>
      <c r="E66" s="83" t="b">
        <f>IF('Sätze Datenbank'!$D66=3,'Sätze Datenbank'!$C$2,'Sätze Datenbank'!$D$2)</f>
        <v>0</v>
      </c>
      <c r="F66" s="47">
        <v>1</v>
      </c>
    </row>
    <row r="67" spans="1:6" ht="25.5" x14ac:dyDescent="0.25">
      <c r="A67" s="78" t="s">
        <v>210</v>
      </c>
      <c r="B67" s="10" t="s">
        <v>351</v>
      </c>
      <c r="C67" s="94" t="s">
        <v>352</v>
      </c>
      <c r="D67" s="82">
        <v>0</v>
      </c>
      <c r="E67" s="83" t="b">
        <f>IF('Sätze Datenbank'!$D67=3,'Sätze Datenbank'!$C$2,'Sätze Datenbank'!$D$2)</f>
        <v>0</v>
      </c>
      <c r="F67" s="47">
        <v>1</v>
      </c>
    </row>
    <row r="68" spans="1:6" ht="38.25" x14ac:dyDescent="0.25">
      <c r="A68" s="78" t="s">
        <v>212</v>
      </c>
      <c r="B68" s="53" t="s">
        <v>213</v>
      </c>
      <c r="C68" s="94" t="s">
        <v>353</v>
      </c>
      <c r="D68" s="82">
        <v>0</v>
      </c>
      <c r="E68" s="83" t="b">
        <f>IF('Sätze Datenbank'!$D68=3,'Sätze Datenbank'!$C$2,'Sätze Datenbank'!$D$2)</f>
        <v>0</v>
      </c>
      <c r="F68" s="47">
        <v>1</v>
      </c>
    </row>
    <row r="69" spans="1:6" x14ac:dyDescent="0.25">
      <c r="A69" s="63" t="s">
        <v>47</v>
      </c>
      <c r="B69" s="79" t="s">
        <v>354</v>
      </c>
      <c r="C69" s="63" t="s">
        <v>47</v>
      </c>
      <c r="D69" s="88"/>
      <c r="E69" s="83"/>
      <c r="F69" s="47"/>
    </row>
    <row r="70" spans="1:6" ht="25.5" x14ac:dyDescent="0.25">
      <c r="A70" s="78" t="s">
        <v>215</v>
      </c>
      <c r="B70" s="10" t="s">
        <v>216</v>
      </c>
      <c r="C70" s="94" t="s">
        <v>355</v>
      </c>
      <c r="D70" s="82">
        <v>0</v>
      </c>
      <c r="E70" s="83" t="b">
        <f>IF('Sätze Datenbank'!$D70=3,'Sätze Datenbank'!$C$2,'Sätze Datenbank'!$D$2)</f>
        <v>0</v>
      </c>
      <c r="F70" s="47">
        <v>1</v>
      </c>
    </row>
    <row r="71" spans="1:6" ht="38.25" x14ac:dyDescent="0.25">
      <c r="A71" s="78" t="s">
        <v>217</v>
      </c>
      <c r="B71" s="96" t="s">
        <v>356</v>
      </c>
      <c r="C71" s="94" t="s">
        <v>357</v>
      </c>
      <c r="D71" s="82">
        <v>0</v>
      </c>
      <c r="E71" s="83" t="b">
        <f>IF('Sätze Datenbank'!$D71=3,'Sätze Datenbank'!$C$2,'Sätze Datenbank'!$D$2)</f>
        <v>0</v>
      </c>
      <c r="F71" s="47">
        <v>1</v>
      </c>
    </row>
    <row r="72" spans="1:6" ht="25.5" x14ac:dyDescent="0.25">
      <c r="A72" s="78" t="s">
        <v>219</v>
      </c>
      <c r="B72" s="10" t="s">
        <v>358</v>
      </c>
      <c r="C72" s="94" t="s">
        <v>359</v>
      </c>
      <c r="D72" s="82">
        <v>0</v>
      </c>
      <c r="E72" s="83" t="b">
        <f>IF('Sätze Datenbank'!$D72=3,'Sätze Datenbank'!$C$2,'Sätze Datenbank'!$D$2)</f>
        <v>0</v>
      </c>
      <c r="F72" s="47">
        <v>1</v>
      </c>
    </row>
    <row r="73" spans="1:6" ht="38.25" x14ac:dyDescent="0.25">
      <c r="A73" s="78" t="s">
        <v>221</v>
      </c>
      <c r="B73" s="10" t="s">
        <v>222</v>
      </c>
      <c r="C73" s="94" t="s">
        <v>360</v>
      </c>
      <c r="D73" s="82">
        <v>0</v>
      </c>
      <c r="E73" s="83" t="b">
        <f>IF('Sätze Datenbank'!$D73=3,'Sätze Datenbank'!$C$2,'Sätze Datenbank'!$D$2)</f>
        <v>0</v>
      </c>
      <c r="F73" s="47">
        <v>1</v>
      </c>
    </row>
    <row r="74" spans="1:6" ht="38.25" x14ac:dyDescent="0.25">
      <c r="A74" s="78" t="s">
        <v>223</v>
      </c>
      <c r="B74" s="10" t="s">
        <v>361</v>
      </c>
      <c r="C74" s="90" t="s">
        <v>362</v>
      </c>
      <c r="D74" s="82">
        <v>0</v>
      </c>
      <c r="E74" s="83" t="b">
        <f>IF('Sätze Datenbank'!$D74=3,'Sätze Datenbank'!$C$2,'Sätze Datenbank'!$D$2)</f>
        <v>0</v>
      </c>
      <c r="F74" s="47">
        <v>1</v>
      </c>
    </row>
    <row r="75" spans="1:6" x14ac:dyDescent="0.25">
      <c r="A75" s="78" t="s">
        <v>225</v>
      </c>
      <c r="B75" s="10" t="s">
        <v>363</v>
      </c>
      <c r="C75" s="94" t="s">
        <v>364</v>
      </c>
      <c r="D75" s="82">
        <v>0</v>
      </c>
      <c r="E75" s="83" t="b">
        <f>IF('Sätze Datenbank'!$D75=3,'Sätze Datenbank'!$C$2,'Sätze Datenbank'!$D$2)</f>
        <v>0</v>
      </c>
      <c r="F75" s="47">
        <v>1</v>
      </c>
    </row>
    <row r="76" spans="1:6" ht="25.5" x14ac:dyDescent="0.25">
      <c r="A76" s="78" t="s">
        <v>227</v>
      </c>
      <c r="B76" s="10" t="s">
        <v>365</v>
      </c>
      <c r="C76" s="94" t="s">
        <v>366</v>
      </c>
      <c r="D76" s="82">
        <v>0</v>
      </c>
      <c r="E76" s="83" t="b">
        <f>IF('Sätze Datenbank'!$D76=3,'Sätze Datenbank'!$C$2,'Sätze Datenbank'!$D$2)</f>
        <v>0</v>
      </c>
      <c r="F76" s="47">
        <v>1</v>
      </c>
    </row>
    <row r="77" spans="1:6" x14ac:dyDescent="0.25">
      <c r="A77" s="63" t="s">
        <v>51</v>
      </c>
      <c r="B77" s="80" t="s">
        <v>229</v>
      </c>
      <c r="C77" s="63" t="s">
        <v>51</v>
      </c>
      <c r="D77" s="88"/>
      <c r="E77" s="83"/>
      <c r="F77" s="47"/>
    </row>
    <row r="78" spans="1:6" ht="51" x14ac:dyDescent="0.25">
      <c r="A78" s="78" t="s">
        <v>230</v>
      </c>
      <c r="B78" s="10" t="s">
        <v>367</v>
      </c>
      <c r="C78" s="94" t="s">
        <v>368</v>
      </c>
      <c r="D78" s="82">
        <v>0</v>
      </c>
      <c r="E78" s="83" t="b">
        <f>IF('Sätze Datenbank'!$D78=3,'Sätze Datenbank'!$C$2,'Sätze Datenbank'!$D$2)</f>
        <v>0</v>
      </c>
      <c r="F78" s="47">
        <v>1</v>
      </c>
    </row>
    <row r="79" spans="1:6" ht="51" x14ac:dyDescent="0.25">
      <c r="A79" s="78" t="s">
        <v>232</v>
      </c>
      <c r="B79" s="10" t="s">
        <v>369</v>
      </c>
      <c r="C79" s="94" t="s">
        <v>370</v>
      </c>
      <c r="D79" s="82">
        <v>0</v>
      </c>
      <c r="E79" s="83" t="b">
        <f>IF('Sätze Datenbank'!$D79=3,'Sätze Datenbank'!$C$2,'Sätze Datenbank'!$D$2)</f>
        <v>0</v>
      </c>
      <c r="F79" s="47">
        <v>1</v>
      </c>
    </row>
    <row r="80" spans="1:6" ht="51" x14ac:dyDescent="0.25">
      <c r="A80" s="78" t="s">
        <v>234</v>
      </c>
      <c r="B80" s="10" t="s">
        <v>371</v>
      </c>
      <c r="C80" s="94" t="s">
        <v>372</v>
      </c>
      <c r="D80" s="82">
        <v>0</v>
      </c>
      <c r="E80" s="83" t="b">
        <f>IF('Sätze Datenbank'!$D80=3,'Sätze Datenbank'!$C$2,'Sätze Datenbank'!$D$2)</f>
        <v>0</v>
      </c>
      <c r="F80" s="47">
        <v>1</v>
      </c>
    </row>
    <row r="81" spans="1:6" ht="25.5" x14ac:dyDescent="0.25">
      <c r="A81" s="78" t="s">
        <v>236</v>
      </c>
      <c r="B81" s="10" t="s">
        <v>373</v>
      </c>
      <c r="C81" s="94" t="s">
        <v>374</v>
      </c>
      <c r="D81" s="82">
        <v>0</v>
      </c>
      <c r="E81" s="83" t="b">
        <f>IF('Sätze Datenbank'!$D81=3,'Sätze Datenbank'!$C$2,'Sätze Datenbank'!$D$2)</f>
        <v>0</v>
      </c>
      <c r="F81" s="47">
        <v>1</v>
      </c>
    </row>
    <row r="82" spans="1:6" ht="25.5" x14ac:dyDescent="0.25">
      <c r="A82" s="78" t="s">
        <v>238</v>
      </c>
      <c r="B82" s="10" t="s">
        <v>239</v>
      </c>
      <c r="C82" s="94" t="s">
        <v>375</v>
      </c>
      <c r="D82" s="82">
        <v>0</v>
      </c>
      <c r="E82" s="83" t="b">
        <f>IF('Sätze Datenbank'!$D82=3,'Sätze Datenbank'!$C$2,'Sätze Datenbank'!$D$2)</f>
        <v>0</v>
      </c>
      <c r="F82" s="47">
        <v>1</v>
      </c>
    </row>
    <row r="83" spans="1:6" ht="25.5" x14ac:dyDescent="0.25">
      <c r="A83" s="78" t="s">
        <v>240</v>
      </c>
      <c r="B83" s="10" t="s">
        <v>241</v>
      </c>
      <c r="C83" s="94" t="s">
        <v>376</v>
      </c>
      <c r="D83" s="82">
        <v>0</v>
      </c>
      <c r="E83" s="83" t="b">
        <f>IF('Sätze Datenbank'!$D83=3,'Sätze Datenbank'!$C$2,'Sätze Datenbank'!$D$2)</f>
        <v>0</v>
      </c>
      <c r="F83" s="47">
        <v>1</v>
      </c>
    </row>
    <row r="84" spans="1:6" ht="25.5" x14ac:dyDescent="0.25">
      <c r="A84" s="78" t="s">
        <v>242</v>
      </c>
      <c r="B84" s="53" t="s">
        <v>377</v>
      </c>
      <c r="C84" s="94" t="s">
        <v>378</v>
      </c>
      <c r="D84" s="82">
        <v>0</v>
      </c>
      <c r="E84" s="83" t="b">
        <f>IF('Sätze Datenbank'!$D84=3,'Sätze Datenbank'!$C$2,'Sätze Datenbank'!$D$2)</f>
        <v>0</v>
      </c>
      <c r="F84" s="47">
        <v>1</v>
      </c>
    </row>
    <row r="12264" spans="4:4" x14ac:dyDescent="0.25">
      <c r="D12264">
        <v>3</v>
      </c>
    </row>
  </sheetData>
  <sheetProtection algorithmName="SHA-512" hashValue="TQ2RKc+U5ViUSiCqXVYcrYKeIMEuXlGUcso8XJfkw0KoXUvSKGLkKm8C6rc8HVj+9fybxg2RJclCGHENvlZL+w==" saltValue="8GkludvXI8Dpaf8x7bc+5g==" spinCount="100000" sheet="1" objects="1" scenarios="1"/>
  <phoneticPr fontId="10" type="noConversion"/>
  <pageMargins left="0.7" right="0.7" top="0.78740157499999996" bottom="0.78740157499999996" header="0.3" footer="0.3"/>
  <pageSetup paperSize="9" orientation="portrait" r:id="rId1"/>
  <ignoredErrors>
    <ignoredError sqref="A6:A8 A10:A14 A16:A17 A20 A22:A24 A63:A68 A25:A32 C52:C53 C62 A54:A61 C77 C69" twoDigitTextYear="1"/>
    <ignoredError sqref="E6 E7:E84"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CC743"/>
  <sheetViews>
    <sheetView zoomScaleNormal="100" workbookViewId="0"/>
  </sheetViews>
  <sheetFormatPr baseColWidth="10" defaultColWidth="11.42578125" defaultRowHeight="14.25" x14ac:dyDescent="0.2"/>
  <cols>
    <col min="1" max="1" width="3.7109375" style="98" customWidth="1"/>
    <col min="2" max="2" width="7.7109375" style="160" customWidth="1"/>
    <col min="3" max="3" width="57.28515625" style="98" customWidth="1"/>
    <col min="4" max="4" width="89.140625" style="98" customWidth="1"/>
    <col min="5" max="5" width="2.85546875" style="98" customWidth="1"/>
    <col min="6" max="6" width="11.5703125" style="51" customWidth="1"/>
    <col min="7" max="7" width="12.5703125" style="51" customWidth="1"/>
    <col min="8" max="8" width="10.28515625" style="51" customWidth="1"/>
    <col min="9" max="9" width="11.42578125" style="51"/>
    <col min="10" max="10" width="10.28515625" style="203" customWidth="1"/>
    <col min="11" max="81" width="11.42578125" style="51"/>
    <col min="82" max="16384" width="11.42578125" style="98"/>
  </cols>
  <sheetData>
    <row r="1" spans="1:10" x14ac:dyDescent="0.2">
      <c r="A1" s="50"/>
      <c r="B1" s="243"/>
      <c r="C1" s="50"/>
      <c r="D1" s="50"/>
      <c r="E1" s="50"/>
    </row>
    <row r="2" spans="1:10" x14ac:dyDescent="0.2">
      <c r="A2" s="50"/>
      <c r="B2" s="243"/>
      <c r="C2" s="50"/>
      <c r="D2" s="50"/>
      <c r="E2" s="50"/>
    </row>
    <row r="3" spans="1:10" x14ac:dyDescent="0.2">
      <c r="A3" s="50"/>
      <c r="B3" s="243"/>
      <c r="C3" s="50"/>
      <c r="D3" s="50"/>
      <c r="E3" s="50"/>
    </row>
    <row r="4" spans="1:10" x14ac:dyDescent="0.2">
      <c r="A4" s="50"/>
      <c r="B4" s="243"/>
      <c r="C4" s="50"/>
      <c r="D4" s="50"/>
      <c r="E4" s="50"/>
    </row>
    <row r="5" spans="1:10" x14ac:dyDescent="0.2">
      <c r="A5" s="50"/>
      <c r="B5" s="243"/>
      <c r="C5" s="50"/>
      <c r="D5" s="50"/>
      <c r="E5" s="50"/>
    </row>
    <row r="6" spans="1:10" x14ac:dyDescent="0.2">
      <c r="A6" s="50"/>
      <c r="B6" s="243"/>
      <c r="C6" s="50"/>
      <c r="D6" s="50"/>
      <c r="E6" s="50"/>
    </row>
    <row r="7" spans="1:10" x14ac:dyDescent="0.2">
      <c r="A7" s="50"/>
      <c r="B7" s="243"/>
      <c r="C7" s="50"/>
      <c r="D7" s="50"/>
      <c r="E7" s="50"/>
    </row>
    <row r="8" spans="1:10" x14ac:dyDescent="0.2">
      <c r="A8" s="50"/>
      <c r="B8" s="243"/>
      <c r="C8" s="50"/>
      <c r="D8" s="50"/>
      <c r="E8" s="50"/>
    </row>
    <row r="9" spans="1:10" x14ac:dyDescent="0.2">
      <c r="A9" s="50"/>
      <c r="B9" s="243"/>
      <c r="C9" s="50"/>
      <c r="D9" s="50"/>
      <c r="E9" s="50"/>
    </row>
    <row r="10" spans="1:10" ht="18" x14ac:dyDescent="0.25">
      <c r="A10" s="50"/>
      <c r="B10" s="274" t="s">
        <v>9</v>
      </c>
      <c r="C10" s="274"/>
      <c r="D10" s="50"/>
      <c r="E10" s="50"/>
    </row>
    <row r="11" spans="1:10" x14ac:dyDescent="0.2">
      <c r="A11" s="50"/>
      <c r="B11" s="243"/>
      <c r="C11" s="50"/>
      <c r="D11" s="50"/>
      <c r="E11" s="50"/>
      <c r="H11" s="204"/>
      <c r="I11" s="205"/>
    </row>
    <row r="12" spans="1:10" x14ac:dyDescent="0.2">
      <c r="A12" s="50"/>
      <c r="B12" s="243"/>
      <c r="C12" s="50"/>
      <c r="D12" s="50"/>
      <c r="E12" s="50"/>
      <c r="H12" s="204"/>
      <c r="I12" s="205"/>
    </row>
    <row r="13" spans="1:10" x14ac:dyDescent="0.2">
      <c r="A13" s="50"/>
      <c r="B13" s="243"/>
      <c r="C13" s="50"/>
      <c r="D13" s="50"/>
      <c r="E13" s="50"/>
      <c r="H13" s="204"/>
      <c r="I13" s="205"/>
    </row>
    <row r="14" spans="1:10" x14ac:dyDescent="0.2">
      <c r="A14" s="50"/>
      <c r="B14" s="243"/>
      <c r="C14" s="50"/>
      <c r="D14" s="158"/>
      <c r="E14" s="50"/>
      <c r="H14" s="204"/>
      <c r="I14" s="205"/>
    </row>
    <row r="15" spans="1:10" ht="30" customHeight="1" x14ac:dyDescent="0.2">
      <c r="A15" s="159"/>
      <c r="B15" s="28" t="s">
        <v>10</v>
      </c>
      <c r="C15" s="30" t="s">
        <v>11</v>
      </c>
      <c r="D15" s="29"/>
      <c r="E15" s="117"/>
      <c r="F15" s="206"/>
      <c r="G15" s="206"/>
      <c r="H15" s="207"/>
      <c r="I15" s="206"/>
    </row>
    <row r="16" spans="1:10" ht="40.5" customHeight="1" x14ac:dyDescent="0.2">
      <c r="A16" s="50"/>
      <c r="B16" s="108" t="s">
        <v>12</v>
      </c>
      <c r="C16" s="109" t="s">
        <v>13</v>
      </c>
      <c r="D16" s="23"/>
      <c r="E16" s="104"/>
      <c r="F16" s="208"/>
      <c r="G16" s="208"/>
      <c r="H16" s="209"/>
      <c r="I16" s="210"/>
      <c r="J16" s="211"/>
    </row>
    <row r="17" spans="1:10" ht="21" customHeight="1" x14ac:dyDescent="0.2">
      <c r="A17" s="50"/>
      <c r="B17" s="46"/>
      <c r="C17" s="115" t="s">
        <v>14</v>
      </c>
      <c r="D17" s="110"/>
      <c r="E17" s="118"/>
      <c r="F17" s="212"/>
      <c r="G17" s="212"/>
      <c r="H17" s="209"/>
      <c r="I17" s="210"/>
      <c r="J17" s="211"/>
    </row>
    <row r="18" spans="1:10" ht="30" customHeight="1" x14ac:dyDescent="0.2">
      <c r="A18" s="50"/>
      <c r="B18" s="33" t="s">
        <v>15</v>
      </c>
      <c r="C18" s="30" t="s">
        <v>16</v>
      </c>
      <c r="D18" s="30"/>
      <c r="E18" s="105"/>
      <c r="F18" s="212"/>
      <c r="G18" s="212"/>
      <c r="H18" s="209"/>
      <c r="I18" s="210"/>
      <c r="J18" s="211"/>
    </row>
    <row r="19" spans="1:10" ht="21" customHeight="1" x14ac:dyDescent="0.2">
      <c r="A19" s="50"/>
      <c r="B19" s="108" t="s">
        <v>17</v>
      </c>
      <c r="C19" s="109" t="s">
        <v>18</v>
      </c>
      <c r="D19" s="110"/>
      <c r="E19" s="106"/>
      <c r="F19" s="213"/>
      <c r="G19" s="213"/>
      <c r="H19" s="213"/>
      <c r="I19" s="214"/>
      <c r="J19" s="211"/>
    </row>
    <row r="20" spans="1:10" ht="21" customHeight="1" x14ac:dyDescent="0.2">
      <c r="A20" s="50"/>
      <c r="B20" s="108" t="s">
        <v>19</v>
      </c>
      <c r="C20" s="109" t="s">
        <v>20</v>
      </c>
      <c r="D20" s="110"/>
      <c r="E20" s="104"/>
      <c r="F20" s="208"/>
      <c r="G20" s="208"/>
      <c r="H20" s="209"/>
      <c r="I20" s="210"/>
      <c r="J20" s="211"/>
    </row>
    <row r="21" spans="1:10" ht="30" customHeight="1" x14ac:dyDescent="0.2">
      <c r="A21" s="50"/>
      <c r="B21" s="33" t="s">
        <v>21</v>
      </c>
      <c r="C21" s="30" t="s">
        <v>22</v>
      </c>
      <c r="D21" s="30"/>
      <c r="E21" s="104"/>
      <c r="F21" s="208"/>
      <c r="G21" s="208"/>
      <c r="H21" s="209"/>
      <c r="I21" s="210"/>
      <c r="J21" s="211"/>
    </row>
    <row r="22" spans="1:10" ht="21" customHeight="1" x14ac:dyDescent="0.2">
      <c r="A22" s="50"/>
      <c r="B22" s="112" t="s">
        <v>23</v>
      </c>
      <c r="C22" s="109" t="s">
        <v>18</v>
      </c>
      <c r="D22" s="110"/>
      <c r="E22" s="105"/>
      <c r="F22" s="212"/>
      <c r="G22" s="212"/>
      <c r="H22" s="209"/>
      <c r="I22" s="210"/>
      <c r="J22" s="211"/>
    </row>
    <row r="23" spans="1:10" ht="21" customHeight="1" x14ac:dyDescent="0.2">
      <c r="A23" s="50"/>
      <c r="B23" s="112" t="s">
        <v>24</v>
      </c>
      <c r="C23" s="109" t="s">
        <v>25</v>
      </c>
      <c r="D23" s="110"/>
      <c r="E23" s="105"/>
      <c r="F23" s="212"/>
      <c r="G23" s="212"/>
      <c r="H23" s="209"/>
      <c r="I23" s="210"/>
      <c r="J23" s="211"/>
    </row>
    <row r="24" spans="1:10" ht="21" customHeight="1" x14ac:dyDescent="0.2">
      <c r="A24" s="50"/>
      <c r="B24" s="112" t="s">
        <v>26</v>
      </c>
      <c r="C24" s="109" t="s">
        <v>27</v>
      </c>
      <c r="D24" s="110"/>
      <c r="E24" s="105"/>
      <c r="F24" s="212"/>
      <c r="G24" s="212"/>
      <c r="H24" s="209"/>
      <c r="I24" s="210"/>
      <c r="J24" s="211"/>
    </row>
    <row r="25" spans="1:10" ht="21" customHeight="1" x14ac:dyDescent="0.2">
      <c r="A25" s="50"/>
      <c r="B25" s="112" t="s">
        <v>28</v>
      </c>
      <c r="C25" s="109" t="s">
        <v>29</v>
      </c>
      <c r="D25" s="110"/>
      <c r="E25" s="106"/>
      <c r="F25" s="213"/>
      <c r="G25" s="213"/>
      <c r="H25" s="213"/>
      <c r="I25" s="214"/>
      <c r="J25" s="211"/>
    </row>
    <row r="26" spans="1:10" ht="21" customHeight="1" x14ac:dyDescent="0.2">
      <c r="A26" s="50"/>
      <c r="B26" s="112" t="s">
        <v>30</v>
      </c>
      <c r="C26" s="109" t="s">
        <v>31</v>
      </c>
      <c r="D26" s="110"/>
      <c r="E26" s="105"/>
      <c r="F26" s="212"/>
      <c r="G26" s="212"/>
      <c r="H26" s="209"/>
      <c r="I26" s="210"/>
      <c r="J26" s="211"/>
    </row>
    <row r="27" spans="1:10" ht="30" customHeight="1" x14ac:dyDescent="0.2">
      <c r="A27" s="50"/>
      <c r="B27" s="33" t="s">
        <v>32</v>
      </c>
      <c r="C27" s="30" t="s">
        <v>33</v>
      </c>
      <c r="D27" s="113"/>
      <c r="E27" s="50"/>
      <c r="J27" s="211"/>
    </row>
    <row r="28" spans="1:10" ht="21" customHeight="1" x14ac:dyDescent="0.2">
      <c r="A28" s="50"/>
      <c r="B28" s="108" t="s">
        <v>34</v>
      </c>
      <c r="C28" s="109" t="s">
        <v>35</v>
      </c>
      <c r="D28" s="110"/>
      <c r="E28" s="50"/>
    </row>
    <row r="29" spans="1:10" ht="21" customHeight="1" x14ac:dyDescent="0.2">
      <c r="A29" s="50"/>
      <c r="B29" s="108" t="s">
        <v>36</v>
      </c>
      <c r="C29" s="109" t="s">
        <v>20</v>
      </c>
      <c r="D29" s="110"/>
      <c r="E29" s="50"/>
    </row>
    <row r="30" spans="1:10" ht="30" customHeight="1" x14ac:dyDescent="0.2">
      <c r="A30" s="50"/>
      <c r="B30" s="33" t="s">
        <v>37</v>
      </c>
      <c r="C30" s="30" t="s">
        <v>38</v>
      </c>
      <c r="D30" s="107"/>
      <c r="E30" s="50"/>
    </row>
    <row r="31" spans="1:10" ht="21" customHeight="1" x14ac:dyDescent="0.2">
      <c r="A31" s="50"/>
      <c r="B31" s="108" t="s">
        <v>39</v>
      </c>
      <c r="C31" s="109" t="s">
        <v>40</v>
      </c>
      <c r="D31" s="110"/>
      <c r="E31" s="50"/>
    </row>
    <row r="32" spans="1:10" ht="21" customHeight="1" x14ac:dyDescent="0.2">
      <c r="A32" s="50"/>
      <c r="B32" s="108" t="s">
        <v>41</v>
      </c>
      <c r="C32" s="109" t="s">
        <v>42</v>
      </c>
      <c r="D32" s="110"/>
      <c r="E32" s="50"/>
    </row>
    <row r="33" spans="1:10" ht="30" customHeight="1" x14ac:dyDescent="0.2">
      <c r="A33" s="50"/>
      <c r="B33" s="33" t="s">
        <v>43</v>
      </c>
      <c r="C33" s="30" t="s">
        <v>44</v>
      </c>
      <c r="D33" s="107"/>
      <c r="E33" s="50"/>
    </row>
    <row r="34" spans="1:10" x14ac:dyDescent="0.2">
      <c r="A34" s="50"/>
      <c r="B34" s="278" t="s">
        <v>45</v>
      </c>
      <c r="C34" s="275" t="s">
        <v>46</v>
      </c>
      <c r="D34" s="281"/>
      <c r="E34" s="50"/>
    </row>
    <row r="35" spans="1:10" x14ac:dyDescent="0.2">
      <c r="A35" s="50"/>
      <c r="B35" s="279"/>
      <c r="C35" s="276"/>
      <c r="D35" s="282"/>
      <c r="E35" s="50"/>
    </row>
    <row r="36" spans="1:10" x14ac:dyDescent="0.2">
      <c r="A36" s="50"/>
      <c r="B36" s="280"/>
      <c r="C36" s="277"/>
      <c r="D36" s="283"/>
      <c r="E36" s="50"/>
    </row>
    <row r="37" spans="1:10" ht="30" customHeight="1" x14ac:dyDescent="0.2">
      <c r="A37" s="50"/>
      <c r="B37" s="33" t="s">
        <v>47</v>
      </c>
      <c r="C37" s="30" t="s">
        <v>48</v>
      </c>
      <c r="D37" s="107"/>
      <c r="E37" s="50"/>
    </row>
    <row r="38" spans="1:10" ht="21" customHeight="1" x14ac:dyDescent="0.2">
      <c r="A38" s="50"/>
      <c r="B38" s="108" t="s">
        <v>49</v>
      </c>
      <c r="C38" s="109" t="s">
        <v>50</v>
      </c>
      <c r="D38" s="110"/>
      <c r="E38" s="50"/>
    </row>
    <row r="39" spans="1:10" ht="30" customHeight="1" x14ac:dyDescent="0.2">
      <c r="A39" s="50"/>
      <c r="B39" s="33" t="s">
        <v>51</v>
      </c>
      <c r="C39" s="30" t="s">
        <v>52</v>
      </c>
      <c r="D39" s="113"/>
      <c r="E39" s="50"/>
    </row>
    <row r="40" spans="1:10" ht="21" customHeight="1" x14ac:dyDescent="0.2">
      <c r="A40" s="50"/>
      <c r="B40" s="108" t="s">
        <v>53</v>
      </c>
      <c r="C40" s="109" t="s">
        <v>54</v>
      </c>
      <c r="D40" s="111" t="s">
        <v>55</v>
      </c>
      <c r="E40" s="50"/>
    </row>
    <row r="41" spans="1:10" ht="30" customHeight="1" x14ac:dyDescent="0.2">
      <c r="A41" s="50"/>
      <c r="B41" s="33" t="s">
        <v>56</v>
      </c>
      <c r="C41" s="30" t="s">
        <v>57</v>
      </c>
      <c r="D41" s="107"/>
      <c r="E41" s="50"/>
    </row>
    <row r="42" spans="1:10" ht="21" customHeight="1" x14ac:dyDescent="0.2">
      <c r="A42" s="50"/>
      <c r="B42" s="114" t="s">
        <v>58</v>
      </c>
      <c r="C42" s="109" t="s">
        <v>59</v>
      </c>
      <c r="D42" s="110" t="s">
        <v>60</v>
      </c>
      <c r="E42" s="50"/>
    </row>
    <row r="43" spans="1:10" ht="21" customHeight="1" x14ac:dyDescent="0.2">
      <c r="A43" s="50"/>
      <c r="B43" s="108" t="s">
        <v>61</v>
      </c>
      <c r="C43" s="109" t="s">
        <v>62</v>
      </c>
      <c r="D43" s="110" t="s">
        <v>60</v>
      </c>
      <c r="E43" s="50"/>
    </row>
    <row r="44" spans="1:10" ht="21" customHeight="1" x14ac:dyDescent="0.2">
      <c r="A44" s="50"/>
      <c r="B44" s="108" t="s">
        <v>63</v>
      </c>
      <c r="C44" s="109" t="s">
        <v>64</v>
      </c>
      <c r="D44" s="110" t="s">
        <v>60</v>
      </c>
      <c r="E44" s="50"/>
    </row>
    <row r="45" spans="1:10" ht="21" customHeight="1" x14ac:dyDescent="0.2">
      <c r="A45" s="50"/>
      <c r="B45" s="108" t="s">
        <v>65</v>
      </c>
      <c r="C45" s="109" t="s">
        <v>66</v>
      </c>
      <c r="D45" s="110" t="s">
        <v>60</v>
      </c>
      <c r="E45" s="50"/>
    </row>
    <row r="46" spans="1:10" x14ac:dyDescent="0.2">
      <c r="A46" s="50"/>
      <c r="B46" s="243"/>
      <c r="C46" s="50"/>
      <c r="D46" s="50"/>
      <c r="E46" s="50"/>
    </row>
    <row r="47" spans="1:10" s="51" customFormat="1" x14ac:dyDescent="0.2">
      <c r="B47" s="215"/>
      <c r="J47" s="203"/>
    </row>
    <row r="48" spans="1:10" s="51" customFormat="1" x14ac:dyDescent="0.2">
      <c r="B48" s="215"/>
      <c r="J48" s="203"/>
    </row>
    <row r="49" spans="2:10" s="51" customFormat="1" x14ac:dyDescent="0.2">
      <c r="B49" s="215"/>
      <c r="J49" s="203"/>
    </row>
    <row r="50" spans="2:10" s="51" customFormat="1" x14ac:dyDescent="0.2">
      <c r="B50" s="215"/>
      <c r="J50" s="203"/>
    </row>
    <row r="51" spans="2:10" s="51" customFormat="1" x14ac:dyDescent="0.2">
      <c r="B51" s="215"/>
      <c r="J51" s="203"/>
    </row>
    <row r="52" spans="2:10" s="51" customFormat="1" x14ac:dyDescent="0.2">
      <c r="B52" s="215"/>
      <c r="J52" s="203"/>
    </row>
    <row r="53" spans="2:10" s="51" customFormat="1" x14ac:dyDescent="0.2">
      <c r="B53" s="215"/>
      <c r="J53" s="203"/>
    </row>
    <row r="54" spans="2:10" s="51" customFormat="1" x14ac:dyDescent="0.2">
      <c r="B54" s="215"/>
      <c r="J54" s="203"/>
    </row>
    <row r="55" spans="2:10" s="51" customFormat="1" x14ac:dyDescent="0.2">
      <c r="B55" s="215"/>
      <c r="J55" s="203"/>
    </row>
    <row r="56" spans="2:10" s="51" customFormat="1" x14ac:dyDescent="0.2">
      <c r="B56" s="215"/>
      <c r="J56" s="203"/>
    </row>
    <row r="57" spans="2:10" s="51" customFormat="1" x14ac:dyDescent="0.2">
      <c r="B57" s="215"/>
      <c r="J57" s="203"/>
    </row>
    <row r="58" spans="2:10" s="51" customFormat="1" x14ac:dyDescent="0.2">
      <c r="B58" s="215"/>
      <c r="J58" s="203"/>
    </row>
    <row r="59" spans="2:10" s="51" customFormat="1" x14ac:dyDescent="0.2">
      <c r="B59" s="215"/>
      <c r="J59" s="203"/>
    </row>
    <row r="60" spans="2:10" s="51" customFormat="1" x14ac:dyDescent="0.2">
      <c r="B60" s="215"/>
      <c r="J60" s="203"/>
    </row>
    <row r="61" spans="2:10" s="51" customFormat="1" x14ac:dyDescent="0.2">
      <c r="B61" s="215"/>
      <c r="J61" s="203"/>
    </row>
    <row r="62" spans="2:10" s="51" customFormat="1" x14ac:dyDescent="0.2">
      <c r="B62" s="215"/>
      <c r="J62" s="203"/>
    </row>
    <row r="63" spans="2:10" s="51" customFormat="1" x14ac:dyDescent="0.2">
      <c r="B63" s="215"/>
      <c r="J63" s="203"/>
    </row>
    <row r="64" spans="2:10" s="51" customFormat="1" x14ac:dyDescent="0.2">
      <c r="B64" s="215"/>
      <c r="J64" s="203"/>
    </row>
    <row r="65" spans="2:10" s="51" customFormat="1" x14ac:dyDescent="0.2">
      <c r="B65" s="215"/>
      <c r="J65" s="203"/>
    </row>
    <row r="66" spans="2:10" s="51" customFormat="1" x14ac:dyDescent="0.2">
      <c r="B66" s="215"/>
      <c r="J66" s="203"/>
    </row>
    <row r="67" spans="2:10" s="51" customFormat="1" x14ac:dyDescent="0.2">
      <c r="B67" s="215"/>
      <c r="J67" s="203"/>
    </row>
    <row r="68" spans="2:10" s="51" customFormat="1" x14ac:dyDescent="0.2">
      <c r="B68" s="215"/>
      <c r="J68" s="203"/>
    </row>
    <row r="69" spans="2:10" s="51" customFormat="1" x14ac:dyDescent="0.2">
      <c r="B69" s="215"/>
      <c r="J69" s="203"/>
    </row>
    <row r="70" spans="2:10" s="51" customFormat="1" x14ac:dyDescent="0.2">
      <c r="B70" s="215"/>
      <c r="J70" s="203"/>
    </row>
    <row r="71" spans="2:10" s="51" customFormat="1" x14ac:dyDescent="0.2">
      <c r="B71" s="215"/>
      <c r="J71" s="203"/>
    </row>
    <row r="72" spans="2:10" s="51" customFormat="1" x14ac:dyDescent="0.2">
      <c r="B72" s="215"/>
      <c r="J72" s="203"/>
    </row>
    <row r="73" spans="2:10" s="51" customFormat="1" x14ac:dyDescent="0.2">
      <c r="B73" s="215"/>
      <c r="J73" s="203"/>
    </row>
    <row r="74" spans="2:10" s="51" customFormat="1" x14ac:dyDescent="0.2">
      <c r="B74" s="215"/>
      <c r="J74" s="203"/>
    </row>
    <row r="75" spans="2:10" s="51" customFormat="1" x14ac:dyDescent="0.2">
      <c r="B75" s="215"/>
      <c r="J75" s="203"/>
    </row>
    <row r="76" spans="2:10" s="51" customFormat="1" x14ac:dyDescent="0.2">
      <c r="B76" s="215"/>
      <c r="J76" s="203"/>
    </row>
    <row r="77" spans="2:10" s="51" customFormat="1" x14ac:dyDescent="0.2">
      <c r="B77" s="215"/>
      <c r="J77" s="203"/>
    </row>
    <row r="78" spans="2:10" s="51" customFormat="1" x14ac:dyDescent="0.2">
      <c r="B78" s="215"/>
      <c r="J78" s="203"/>
    </row>
    <row r="79" spans="2:10" s="51" customFormat="1" x14ac:dyDescent="0.2">
      <c r="B79" s="215"/>
      <c r="J79" s="203"/>
    </row>
    <row r="80" spans="2:10" s="51" customFormat="1" x14ac:dyDescent="0.2">
      <c r="B80" s="215"/>
      <c r="J80" s="203"/>
    </row>
    <row r="81" spans="2:10" s="51" customFormat="1" x14ac:dyDescent="0.2">
      <c r="B81" s="215"/>
      <c r="J81" s="203"/>
    </row>
    <row r="82" spans="2:10" s="51" customFormat="1" x14ac:dyDescent="0.2">
      <c r="B82" s="215"/>
      <c r="J82" s="203"/>
    </row>
    <row r="83" spans="2:10" s="51" customFormat="1" x14ac:dyDescent="0.2">
      <c r="B83" s="215"/>
      <c r="J83" s="203"/>
    </row>
    <row r="84" spans="2:10" s="51" customFormat="1" x14ac:dyDescent="0.2">
      <c r="B84" s="215"/>
      <c r="J84" s="203"/>
    </row>
    <row r="85" spans="2:10" s="51" customFormat="1" x14ac:dyDescent="0.2">
      <c r="B85" s="215"/>
      <c r="J85" s="203"/>
    </row>
    <row r="86" spans="2:10" s="51" customFormat="1" x14ac:dyDescent="0.2">
      <c r="B86" s="215"/>
      <c r="J86" s="203"/>
    </row>
    <row r="87" spans="2:10" s="51" customFormat="1" x14ac:dyDescent="0.2">
      <c r="B87" s="215"/>
      <c r="J87" s="203"/>
    </row>
    <row r="88" spans="2:10" s="51" customFormat="1" x14ac:dyDescent="0.2">
      <c r="B88" s="215"/>
      <c r="J88" s="203"/>
    </row>
    <row r="89" spans="2:10" s="51" customFormat="1" x14ac:dyDescent="0.2">
      <c r="B89" s="215"/>
      <c r="J89" s="203"/>
    </row>
    <row r="90" spans="2:10" s="51" customFormat="1" x14ac:dyDescent="0.2">
      <c r="B90" s="215"/>
      <c r="J90" s="203"/>
    </row>
    <row r="91" spans="2:10" s="51" customFormat="1" x14ac:dyDescent="0.2">
      <c r="B91" s="215"/>
      <c r="J91" s="203"/>
    </row>
    <row r="92" spans="2:10" s="51" customFormat="1" x14ac:dyDescent="0.2">
      <c r="B92" s="215"/>
      <c r="J92" s="203"/>
    </row>
    <row r="93" spans="2:10" s="51" customFormat="1" x14ac:dyDescent="0.2">
      <c r="B93" s="215"/>
      <c r="J93" s="203"/>
    </row>
    <row r="94" spans="2:10" s="51" customFormat="1" x14ac:dyDescent="0.2">
      <c r="B94" s="215"/>
      <c r="J94" s="203"/>
    </row>
    <row r="95" spans="2:10" s="51" customFormat="1" x14ac:dyDescent="0.2">
      <c r="B95" s="215"/>
      <c r="J95" s="203"/>
    </row>
    <row r="96" spans="2:10" s="51" customFormat="1" x14ac:dyDescent="0.2">
      <c r="B96" s="215"/>
      <c r="J96" s="203"/>
    </row>
    <row r="97" spans="2:10" s="51" customFormat="1" x14ac:dyDescent="0.2">
      <c r="B97" s="215"/>
      <c r="J97" s="203"/>
    </row>
    <row r="98" spans="2:10" s="51" customFormat="1" x14ac:dyDescent="0.2">
      <c r="B98" s="215"/>
      <c r="J98" s="203"/>
    </row>
    <row r="99" spans="2:10" s="51" customFormat="1" x14ac:dyDescent="0.2">
      <c r="B99" s="215"/>
      <c r="J99" s="203"/>
    </row>
    <row r="100" spans="2:10" s="51" customFormat="1" x14ac:dyDescent="0.2">
      <c r="B100" s="215"/>
      <c r="J100" s="203"/>
    </row>
    <row r="101" spans="2:10" s="51" customFormat="1" x14ac:dyDescent="0.2">
      <c r="B101" s="215"/>
      <c r="J101" s="203"/>
    </row>
    <row r="102" spans="2:10" s="51" customFormat="1" x14ac:dyDescent="0.2">
      <c r="B102" s="215"/>
      <c r="J102" s="203"/>
    </row>
    <row r="103" spans="2:10" s="51" customFormat="1" x14ac:dyDescent="0.2">
      <c r="B103" s="215"/>
      <c r="J103" s="203"/>
    </row>
    <row r="104" spans="2:10" s="51" customFormat="1" x14ac:dyDescent="0.2">
      <c r="B104" s="215"/>
      <c r="J104" s="203"/>
    </row>
    <row r="105" spans="2:10" s="51" customFormat="1" x14ac:dyDescent="0.2">
      <c r="B105" s="215"/>
      <c r="J105" s="203"/>
    </row>
    <row r="106" spans="2:10" s="51" customFormat="1" x14ac:dyDescent="0.2">
      <c r="B106" s="215"/>
      <c r="J106" s="203"/>
    </row>
    <row r="107" spans="2:10" s="51" customFormat="1" x14ac:dyDescent="0.2">
      <c r="B107" s="215"/>
      <c r="J107" s="203"/>
    </row>
    <row r="108" spans="2:10" s="51" customFormat="1" x14ac:dyDescent="0.2">
      <c r="B108" s="215"/>
      <c r="J108" s="203"/>
    </row>
    <row r="109" spans="2:10" s="51" customFormat="1" x14ac:dyDescent="0.2">
      <c r="B109" s="215"/>
      <c r="J109" s="203"/>
    </row>
    <row r="110" spans="2:10" s="51" customFormat="1" x14ac:dyDescent="0.2">
      <c r="B110" s="215"/>
      <c r="J110" s="203"/>
    </row>
    <row r="111" spans="2:10" s="51" customFormat="1" x14ac:dyDescent="0.2">
      <c r="B111" s="215"/>
      <c r="J111" s="203"/>
    </row>
    <row r="112" spans="2:10" s="51" customFormat="1" x14ac:dyDescent="0.2">
      <c r="B112" s="215"/>
      <c r="J112" s="203"/>
    </row>
    <row r="113" spans="2:10" s="51" customFormat="1" x14ac:dyDescent="0.2">
      <c r="B113" s="215"/>
      <c r="J113" s="203"/>
    </row>
    <row r="114" spans="2:10" s="51" customFormat="1" x14ac:dyDescent="0.2">
      <c r="B114" s="215"/>
      <c r="J114" s="203"/>
    </row>
    <row r="115" spans="2:10" s="51" customFormat="1" x14ac:dyDescent="0.2">
      <c r="B115" s="215"/>
      <c r="J115" s="203"/>
    </row>
    <row r="116" spans="2:10" s="51" customFormat="1" x14ac:dyDescent="0.2">
      <c r="B116" s="215"/>
      <c r="J116" s="203"/>
    </row>
    <row r="117" spans="2:10" s="51" customFormat="1" x14ac:dyDescent="0.2">
      <c r="B117" s="215"/>
      <c r="J117" s="203"/>
    </row>
    <row r="118" spans="2:10" s="51" customFormat="1" x14ac:dyDescent="0.2">
      <c r="B118" s="215"/>
      <c r="J118" s="203"/>
    </row>
    <row r="119" spans="2:10" s="51" customFormat="1" x14ac:dyDescent="0.2">
      <c r="B119" s="215"/>
      <c r="J119" s="203"/>
    </row>
    <row r="120" spans="2:10" s="51" customFormat="1" x14ac:dyDescent="0.2">
      <c r="B120" s="215"/>
      <c r="J120" s="203"/>
    </row>
    <row r="121" spans="2:10" s="51" customFormat="1" x14ac:dyDescent="0.2">
      <c r="B121" s="215"/>
      <c r="J121" s="203"/>
    </row>
    <row r="122" spans="2:10" s="51" customFormat="1" x14ac:dyDescent="0.2">
      <c r="B122" s="215"/>
      <c r="J122" s="203"/>
    </row>
    <row r="123" spans="2:10" s="51" customFormat="1" x14ac:dyDescent="0.2">
      <c r="B123" s="215"/>
      <c r="J123" s="203"/>
    </row>
    <row r="124" spans="2:10" s="51" customFormat="1" x14ac:dyDescent="0.2">
      <c r="B124" s="215"/>
      <c r="J124" s="203"/>
    </row>
    <row r="125" spans="2:10" s="51" customFormat="1" x14ac:dyDescent="0.2">
      <c r="B125" s="215"/>
      <c r="J125" s="203"/>
    </row>
    <row r="126" spans="2:10" s="51" customFormat="1" x14ac:dyDescent="0.2">
      <c r="B126" s="215"/>
      <c r="J126" s="203"/>
    </row>
    <row r="127" spans="2:10" s="51" customFormat="1" x14ac:dyDescent="0.2">
      <c r="B127" s="215"/>
      <c r="J127" s="203"/>
    </row>
    <row r="128" spans="2:10" s="51" customFormat="1" x14ac:dyDescent="0.2">
      <c r="B128" s="215"/>
      <c r="J128" s="203"/>
    </row>
    <row r="129" spans="2:10" s="51" customFormat="1" x14ac:dyDescent="0.2">
      <c r="B129" s="215"/>
      <c r="J129" s="203"/>
    </row>
    <row r="130" spans="2:10" s="51" customFormat="1" x14ac:dyDescent="0.2">
      <c r="B130" s="215"/>
      <c r="J130" s="203"/>
    </row>
    <row r="131" spans="2:10" s="51" customFormat="1" x14ac:dyDescent="0.2">
      <c r="B131" s="215"/>
      <c r="J131" s="203"/>
    </row>
    <row r="132" spans="2:10" s="51" customFormat="1" x14ac:dyDescent="0.2">
      <c r="B132" s="215"/>
      <c r="J132" s="203"/>
    </row>
    <row r="133" spans="2:10" s="51" customFormat="1" x14ac:dyDescent="0.2">
      <c r="B133" s="215"/>
      <c r="J133" s="203"/>
    </row>
    <row r="134" spans="2:10" s="51" customFormat="1" x14ac:dyDescent="0.2">
      <c r="B134" s="215"/>
      <c r="J134" s="203"/>
    </row>
    <row r="135" spans="2:10" s="51" customFormat="1" x14ac:dyDescent="0.2">
      <c r="B135" s="215"/>
      <c r="J135" s="203"/>
    </row>
    <row r="136" spans="2:10" s="51" customFormat="1" x14ac:dyDescent="0.2">
      <c r="B136" s="215"/>
      <c r="J136" s="203"/>
    </row>
    <row r="137" spans="2:10" s="51" customFormat="1" x14ac:dyDescent="0.2">
      <c r="B137" s="215"/>
      <c r="J137" s="203"/>
    </row>
    <row r="138" spans="2:10" s="51" customFormat="1" x14ac:dyDescent="0.2">
      <c r="B138" s="215"/>
      <c r="J138" s="203"/>
    </row>
    <row r="139" spans="2:10" s="51" customFormat="1" x14ac:dyDescent="0.2">
      <c r="B139" s="215"/>
      <c r="J139" s="203"/>
    </row>
    <row r="140" spans="2:10" s="51" customFormat="1" x14ac:dyDescent="0.2">
      <c r="B140" s="215"/>
      <c r="J140" s="203"/>
    </row>
    <row r="141" spans="2:10" s="51" customFormat="1" x14ac:dyDescent="0.2">
      <c r="B141" s="215"/>
      <c r="J141" s="203"/>
    </row>
    <row r="142" spans="2:10" s="51" customFormat="1" x14ac:dyDescent="0.2">
      <c r="B142" s="215"/>
      <c r="J142" s="203"/>
    </row>
    <row r="143" spans="2:10" s="51" customFormat="1" x14ac:dyDescent="0.2">
      <c r="B143" s="215"/>
      <c r="J143" s="203"/>
    </row>
    <row r="144" spans="2:10" s="51" customFormat="1" x14ac:dyDescent="0.2">
      <c r="B144" s="215"/>
      <c r="J144" s="203"/>
    </row>
    <row r="145" spans="2:10" s="51" customFormat="1" x14ac:dyDescent="0.2">
      <c r="B145" s="215"/>
      <c r="J145" s="203"/>
    </row>
    <row r="146" spans="2:10" s="51" customFormat="1" x14ac:dyDescent="0.2">
      <c r="B146" s="215"/>
      <c r="J146" s="203"/>
    </row>
    <row r="147" spans="2:10" s="51" customFormat="1" x14ac:dyDescent="0.2">
      <c r="B147" s="215"/>
      <c r="J147" s="203"/>
    </row>
    <row r="148" spans="2:10" s="51" customFormat="1" x14ac:dyDescent="0.2">
      <c r="B148" s="215"/>
      <c r="J148" s="203"/>
    </row>
    <row r="149" spans="2:10" s="51" customFormat="1" x14ac:dyDescent="0.2">
      <c r="B149" s="215"/>
      <c r="J149" s="203"/>
    </row>
    <row r="150" spans="2:10" s="51" customFormat="1" x14ac:dyDescent="0.2">
      <c r="B150" s="215"/>
      <c r="J150" s="203"/>
    </row>
    <row r="151" spans="2:10" s="51" customFormat="1" x14ac:dyDescent="0.2">
      <c r="B151" s="215"/>
      <c r="J151" s="203"/>
    </row>
    <row r="152" spans="2:10" s="51" customFormat="1" x14ac:dyDescent="0.2">
      <c r="B152" s="215"/>
      <c r="J152" s="203"/>
    </row>
    <row r="153" spans="2:10" s="51" customFormat="1" x14ac:dyDescent="0.2">
      <c r="B153" s="215"/>
      <c r="J153" s="203"/>
    </row>
    <row r="154" spans="2:10" s="51" customFormat="1" x14ac:dyDescent="0.2">
      <c r="B154" s="215"/>
      <c r="J154" s="203"/>
    </row>
    <row r="155" spans="2:10" s="51" customFormat="1" x14ac:dyDescent="0.2">
      <c r="B155" s="215"/>
      <c r="J155" s="203"/>
    </row>
    <row r="156" spans="2:10" s="51" customFormat="1" x14ac:dyDescent="0.2">
      <c r="B156" s="215"/>
      <c r="J156" s="203"/>
    </row>
    <row r="157" spans="2:10" s="51" customFormat="1" x14ac:dyDescent="0.2">
      <c r="B157" s="215"/>
      <c r="J157" s="203"/>
    </row>
    <row r="158" spans="2:10" s="51" customFormat="1" x14ac:dyDescent="0.2">
      <c r="B158" s="215"/>
      <c r="J158" s="203"/>
    </row>
    <row r="159" spans="2:10" s="51" customFormat="1" x14ac:dyDescent="0.2">
      <c r="B159" s="215"/>
      <c r="J159" s="203"/>
    </row>
    <row r="160" spans="2:10" s="51" customFormat="1" x14ac:dyDescent="0.2">
      <c r="B160" s="215"/>
      <c r="J160" s="203"/>
    </row>
    <row r="161" spans="2:10" s="51" customFormat="1" x14ac:dyDescent="0.2">
      <c r="B161" s="215"/>
      <c r="J161" s="203"/>
    </row>
    <row r="162" spans="2:10" s="51" customFormat="1" x14ac:dyDescent="0.2">
      <c r="B162" s="215"/>
      <c r="J162" s="203"/>
    </row>
    <row r="163" spans="2:10" s="51" customFormat="1" x14ac:dyDescent="0.2">
      <c r="B163" s="215"/>
      <c r="J163" s="203"/>
    </row>
    <row r="164" spans="2:10" s="51" customFormat="1" x14ac:dyDescent="0.2">
      <c r="B164" s="215"/>
      <c r="J164" s="203"/>
    </row>
    <row r="165" spans="2:10" s="51" customFormat="1" x14ac:dyDescent="0.2">
      <c r="B165" s="215"/>
      <c r="J165" s="203"/>
    </row>
    <row r="166" spans="2:10" s="51" customFormat="1" x14ac:dyDescent="0.2">
      <c r="B166" s="215"/>
      <c r="J166" s="203"/>
    </row>
    <row r="167" spans="2:10" s="51" customFormat="1" x14ac:dyDescent="0.2">
      <c r="B167" s="215"/>
      <c r="J167" s="203"/>
    </row>
    <row r="168" spans="2:10" s="51" customFormat="1" x14ac:dyDescent="0.2">
      <c r="B168" s="215"/>
      <c r="J168" s="203"/>
    </row>
    <row r="169" spans="2:10" s="51" customFormat="1" x14ac:dyDescent="0.2">
      <c r="B169" s="215"/>
      <c r="J169" s="203"/>
    </row>
    <row r="170" spans="2:10" s="51" customFormat="1" x14ac:dyDescent="0.2">
      <c r="B170" s="215"/>
      <c r="J170" s="203"/>
    </row>
    <row r="171" spans="2:10" s="51" customFormat="1" x14ac:dyDescent="0.2">
      <c r="B171" s="215"/>
      <c r="J171" s="203"/>
    </row>
    <row r="172" spans="2:10" s="51" customFormat="1" x14ac:dyDescent="0.2">
      <c r="B172" s="215"/>
      <c r="J172" s="203"/>
    </row>
    <row r="173" spans="2:10" s="51" customFormat="1" x14ac:dyDescent="0.2">
      <c r="B173" s="215"/>
      <c r="J173" s="203"/>
    </row>
    <row r="174" spans="2:10" s="51" customFormat="1" x14ac:dyDescent="0.2">
      <c r="B174" s="215"/>
      <c r="J174" s="203"/>
    </row>
    <row r="175" spans="2:10" s="51" customFormat="1" x14ac:dyDescent="0.2">
      <c r="B175" s="215"/>
      <c r="J175" s="203"/>
    </row>
    <row r="176" spans="2:10" s="51" customFormat="1" x14ac:dyDescent="0.2">
      <c r="B176" s="215"/>
      <c r="J176" s="203"/>
    </row>
    <row r="177" spans="2:10" s="51" customFormat="1" x14ac:dyDescent="0.2">
      <c r="B177" s="215"/>
      <c r="J177" s="203"/>
    </row>
    <row r="178" spans="2:10" s="51" customFormat="1" x14ac:dyDescent="0.2">
      <c r="B178" s="215"/>
      <c r="J178" s="203"/>
    </row>
    <row r="179" spans="2:10" s="51" customFormat="1" x14ac:dyDescent="0.2">
      <c r="B179" s="215"/>
      <c r="J179" s="203"/>
    </row>
    <row r="180" spans="2:10" s="51" customFormat="1" x14ac:dyDescent="0.2">
      <c r="B180" s="215"/>
      <c r="J180" s="203"/>
    </row>
    <row r="181" spans="2:10" s="51" customFormat="1" x14ac:dyDescent="0.2">
      <c r="B181" s="215"/>
      <c r="J181" s="203"/>
    </row>
    <row r="182" spans="2:10" s="51" customFormat="1" x14ac:dyDescent="0.2">
      <c r="B182" s="215"/>
      <c r="J182" s="203"/>
    </row>
    <row r="183" spans="2:10" s="51" customFormat="1" x14ac:dyDescent="0.2">
      <c r="B183" s="215"/>
      <c r="J183" s="203"/>
    </row>
    <row r="184" spans="2:10" s="51" customFormat="1" x14ac:dyDescent="0.2">
      <c r="B184" s="215"/>
      <c r="J184" s="203"/>
    </row>
    <row r="185" spans="2:10" s="51" customFormat="1" x14ac:dyDescent="0.2">
      <c r="B185" s="215"/>
      <c r="J185" s="203"/>
    </row>
    <row r="186" spans="2:10" s="51" customFormat="1" x14ac:dyDescent="0.2">
      <c r="B186" s="215"/>
      <c r="J186" s="203"/>
    </row>
    <row r="187" spans="2:10" s="51" customFormat="1" x14ac:dyDescent="0.2">
      <c r="B187" s="215"/>
      <c r="J187" s="203"/>
    </row>
    <row r="188" spans="2:10" s="51" customFormat="1" x14ac:dyDescent="0.2">
      <c r="B188" s="215"/>
      <c r="J188" s="203"/>
    </row>
    <row r="189" spans="2:10" s="51" customFormat="1" x14ac:dyDescent="0.2">
      <c r="B189" s="215"/>
      <c r="J189" s="203"/>
    </row>
    <row r="190" spans="2:10" s="51" customFormat="1" x14ac:dyDescent="0.2">
      <c r="B190" s="215"/>
      <c r="J190" s="203"/>
    </row>
    <row r="191" spans="2:10" s="51" customFormat="1" x14ac:dyDescent="0.2">
      <c r="B191" s="215"/>
      <c r="J191" s="203"/>
    </row>
    <row r="192" spans="2:10" s="51" customFormat="1" x14ac:dyDescent="0.2">
      <c r="B192" s="215"/>
      <c r="J192" s="203"/>
    </row>
    <row r="193" spans="2:10" s="51" customFormat="1" x14ac:dyDescent="0.2">
      <c r="B193" s="215"/>
      <c r="J193" s="203"/>
    </row>
    <row r="194" spans="2:10" s="51" customFormat="1" x14ac:dyDescent="0.2">
      <c r="B194" s="215"/>
      <c r="J194" s="203"/>
    </row>
    <row r="195" spans="2:10" s="51" customFormat="1" x14ac:dyDescent="0.2">
      <c r="B195" s="215"/>
      <c r="J195" s="203"/>
    </row>
    <row r="196" spans="2:10" s="51" customFormat="1" x14ac:dyDescent="0.2">
      <c r="B196" s="215"/>
      <c r="J196" s="203"/>
    </row>
    <row r="197" spans="2:10" s="51" customFormat="1" x14ac:dyDescent="0.2">
      <c r="B197" s="215"/>
      <c r="J197" s="203"/>
    </row>
    <row r="198" spans="2:10" s="51" customFormat="1" x14ac:dyDescent="0.2">
      <c r="B198" s="215"/>
      <c r="J198" s="203"/>
    </row>
    <row r="199" spans="2:10" s="51" customFormat="1" x14ac:dyDescent="0.2">
      <c r="B199" s="215"/>
      <c r="J199" s="203"/>
    </row>
    <row r="200" spans="2:10" s="51" customFormat="1" x14ac:dyDescent="0.2">
      <c r="B200" s="215"/>
      <c r="J200" s="203"/>
    </row>
    <row r="201" spans="2:10" s="51" customFormat="1" x14ac:dyDescent="0.2">
      <c r="B201" s="215"/>
      <c r="J201" s="203"/>
    </row>
    <row r="202" spans="2:10" s="51" customFormat="1" x14ac:dyDescent="0.2">
      <c r="B202" s="215"/>
      <c r="J202" s="203"/>
    </row>
    <row r="203" spans="2:10" s="51" customFormat="1" x14ac:dyDescent="0.2">
      <c r="B203" s="215"/>
      <c r="J203" s="203"/>
    </row>
    <row r="204" spans="2:10" s="51" customFormat="1" x14ac:dyDescent="0.2">
      <c r="B204" s="215"/>
      <c r="J204" s="203"/>
    </row>
    <row r="205" spans="2:10" s="51" customFormat="1" x14ac:dyDescent="0.2">
      <c r="B205" s="215"/>
      <c r="J205" s="203"/>
    </row>
    <row r="206" spans="2:10" s="51" customFormat="1" x14ac:dyDescent="0.2">
      <c r="B206" s="215"/>
      <c r="J206" s="203"/>
    </row>
    <row r="207" spans="2:10" s="51" customFormat="1" x14ac:dyDescent="0.2">
      <c r="B207" s="215"/>
      <c r="J207" s="203"/>
    </row>
    <row r="208" spans="2:10" s="51" customFormat="1" x14ac:dyDescent="0.2">
      <c r="B208" s="215"/>
      <c r="J208" s="203"/>
    </row>
    <row r="209" spans="2:10" s="51" customFormat="1" x14ac:dyDescent="0.2">
      <c r="B209" s="215"/>
      <c r="J209" s="203"/>
    </row>
    <row r="210" spans="2:10" s="51" customFormat="1" x14ac:dyDescent="0.2">
      <c r="B210" s="215"/>
      <c r="J210" s="203"/>
    </row>
    <row r="211" spans="2:10" s="51" customFormat="1" x14ac:dyDescent="0.2">
      <c r="B211" s="215"/>
      <c r="J211" s="203"/>
    </row>
    <row r="212" spans="2:10" s="51" customFormat="1" x14ac:dyDescent="0.2">
      <c r="B212" s="215"/>
      <c r="J212" s="203"/>
    </row>
    <row r="213" spans="2:10" s="51" customFormat="1" x14ac:dyDescent="0.2">
      <c r="B213" s="215"/>
      <c r="J213" s="203"/>
    </row>
    <row r="214" spans="2:10" s="51" customFormat="1" x14ac:dyDescent="0.2">
      <c r="B214" s="215"/>
      <c r="J214" s="203"/>
    </row>
    <row r="215" spans="2:10" s="51" customFormat="1" x14ac:dyDescent="0.2">
      <c r="B215" s="215"/>
      <c r="J215" s="203"/>
    </row>
    <row r="216" spans="2:10" s="51" customFormat="1" x14ac:dyDescent="0.2">
      <c r="B216" s="215"/>
      <c r="J216" s="203"/>
    </row>
    <row r="217" spans="2:10" s="51" customFormat="1" x14ac:dyDescent="0.2">
      <c r="B217" s="215"/>
      <c r="J217" s="203"/>
    </row>
    <row r="218" spans="2:10" s="51" customFormat="1" x14ac:dyDescent="0.2">
      <c r="B218" s="215"/>
      <c r="J218" s="203"/>
    </row>
    <row r="219" spans="2:10" s="51" customFormat="1" x14ac:dyDescent="0.2">
      <c r="B219" s="215"/>
      <c r="J219" s="203"/>
    </row>
    <row r="220" spans="2:10" s="51" customFormat="1" x14ac:dyDescent="0.2">
      <c r="B220" s="215"/>
      <c r="J220" s="203"/>
    </row>
    <row r="221" spans="2:10" s="51" customFormat="1" x14ac:dyDescent="0.2">
      <c r="B221" s="215"/>
      <c r="J221" s="203"/>
    </row>
    <row r="222" spans="2:10" s="51" customFormat="1" x14ac:dyDescent="0.2">
      <c r="B222" s="215"/>
      <c r="J222" s="203"/>
    </row>
    <row r="223" spans="2:10" s="51" customFormat="1" x14ac:dyDescent="0.2">
      <c r="B223" s="215"/>
      <c r="J223" s="203"/>
    </row>
    <row r="224" spans="2:10" s="51" customFormat="1" x14ac:dyDescent="0.2">
      <c r="B224" s="215"/>
      <c r="J224" s="203"/>
    </row>
    <row r="225" spans="2:10" s="51" customFormat="1" x14ac:dyDescent="0.2">
      <c r="B225" s="215"/>
      <c r="J225" s="203"/>
    </row>
    <row r="226" spans="2:10" s="51" customFormat="1" x14ac:dyDescent="0.2">
      <c r="B226" s="215"/>
      <c r="J226" s="203"/>
    </row>
    <row r="227" spans="2:10" s="51" customFormat="1" x14ac:dyDescent="0.2">
      <c r="B227" s="215"/>
      <c r="J227" s="203"/>
    </row>
    <row r="228" spans="2:10" s="51" customFormat="1" x14ac:dyDescent="0.2">
      <c r="B228" s="215"/>
      <c r="J228" s="203"/>
    </row>
    <row r="229" spans="2:10" s="51" customFormat="1" x14ac:dyDescent="0.2">
      <c r="B229" s="215"/>
      <c r="J229" s="203"/>
    </row>
    <row r="230" spans="2:10" s="51" customFormat="1" x14ac:dyDescent="0.2">
      <c r="B230" s="215"/>
      <c r="J230" s="203"/>
    </row>
    <row r="231" spans="2:10" s="51" customFormat="1" x14ac:dyDescent="0.2">
      <c r="B231" s="215"/>
      <c r="J231" s="203"/>
    </row>
    <row r="232" spans="2:10" s="51" customFormat="1" x14ac:dyDescent="0.2">
      <c r="B232" s="215"/>
      <c r="J232" s="203"/>
    </row>
    <row r="233" spans="2:10" s="51" customFormat="1" x14ac:dyDescent="0.2">
      <c r="B233" s="215"/>
      <c r="J233" s="203"/>
    </row>
    <row r="234" spans="2:10" s="51" customFormat="1" x14ac:dyDescent="0.2">
      <c r="B234" s="215"/>
      <c r="J234" s="203"/>
    </row>
    <row r="235" spans="2:10" s="51" customFormat="1" x14ac:dyDescent="0.2">
      <c r="B235" s="215"/>
      <c r="J235" s="203"/>
    </row>
    <row r="236" spans="2:10" s="51" customFormat="1" x14ac:dyDescent="0.2">
      <c r="B236" s="215"/>
      <c r="J236" s="203"/>
    </row>
    <row r="237" spans="2:10" s="51" customFormat="1" x14ac:dyDescent="0.2">
      <c r="B237" s="215"/>
      <c r="J237" s="203"/>
    </row>
    <row r="238" spans="2:10" s="51" customFormat="1" x14ac:dyDescent="0.2">
      <c r="B238" s="215"/>
      <c r="J238" s="203"/>
    </row>
    <row r="239" spans="2:10" s="51" customFormat="1" x14ac:dyDescent="0.2">
      <c r="B239" s="215"/>
      <c r="J239" s="203"/>
    </row>
    <row r="240" spans="2:10" s="51" customFormat="1" x14ac:dyDescent="0.2">
      <c r="B240" s="215"/>
      <c r="J240" s="203"/>
    </row>
    <row r="241" spans="2:10" s="51" customFormat="1" x14ac:dyDescent="0.2">
      <c r="B241" s="215"/>
      <c r="J241" s="203"/>
    </row>
    <row r="242" spans="2:10" s="51" customFormat="1" x14ac:dyDescent="0.2">
      <c r="B242" s="215"/>
      <c r="J242" s="203"/>
    </row>
    <row r="243" spans="2:10" s="51" customFormat="1" x14ac:dyDescent="0.2">
      <c r="B243" s="215"/>
      <c r="J243" s="203"/>
    </row>
    <row r="244" spans="2:10" s="51" customFormat="1" x14ac:dyDescent="0.2">
      <c r="B244" s="215"/>
      <c r="J244" s="203"/>
    </row>
    <row r="245" spans="2:10" s="51" customFormat="1" x14ac:dyDescent="0.2">
      <c r="B245" s="215"/>
      <c r="J245" s="203"/>
    </row>
    <row r="246" spans="2:10" s="51" customFormat="1" x14ac:dyDescent="0.2">
      <c r="B246" s="215"/>
      <c r="J246" s="203"/>
    </row>
    <row r="247" spans="2:10" s="51" customFormat="1" x14ac:dyDescent="0.2">
      <c r="B247" s="215"/>
      <c r="J247" s="203"/>
    </row>
    <row r="248" spans="2:10" s="51" customFormat="1" x14ac:dyDescent="0.2">
      <c r="B248" s="215"/>
      <c r="J248" s="203"/>
    </row>
    <row r="249" spans="2:10" s="51" customFormat="1" x14ac:dyDescent="0.2">
      <c r="B249" s="215"/>
      <c r="J249" s="203"/>
    </row>
    <row r="250" spans="2:10" s="51" customFormat="1" x14ac:dyDescent="0.2">
      <c r="B250" s="215"/>
      <c r="J250" s="203"/>
    </row>
    <row r="251" spans="2:10" s="51" customFormat="1" x14ac:dyDescent="0.2">
      <c r="B251" s="215"/>
      <c r="J251" s="203"/>
    </row>
    <row r="252" spans="2:10" s="51" customFormat="1" x14ac:dyDescent="0.2">
      <c r="B252" s="215"/>
      <c r="J252" s="203"/>
    </row>
    <row r="253" spans="2:10" s="51" customFormat="1" x14ac:dyDescent="0.2">
      <c r="B253" s="215"/>
      <c r="J253" s="203"/>
    </row>
    <row r="254" spans="2:10" s="51" customFormat="1" x14ac:dyDescent="0.2">
      <c r="B254" s="215"/>
      <c r="J254" s="203"/>
    </row>
    <row r="255" spans="2:10" s="51" customFormat="1" x14ac:dyDescent="0.2">
      <c r="B255" s="215"/>
      <c r="J255" s="203"/>
    </row>
    <row r="256" spans="2:10" s="51" customFormat="1" x14ac:dyDescent="0.2">
      <c r="B256" s="215"/>
      <c r="J256" s="203"/>
    </row>
    <row r="257" spans="2:10" s="51" customFormat="1" x14ac:dyDescent="0.2">
      <c r="B257" s="215"/>
      <c r="J257" s="203"/>
    </row>
    <row r="258" spans="2:10" s="51" customFormat="1" x14ac:dyDescent="0.2">
      <c r="B258" s="215"/>
      <c r="J258" s="203"/>
    </row>
    <row r="259" spans="2:10" s="51" customFormat="1" x14ac:dyDescent="0.2">
      <c r="B259" s="215"/>
      <c r="J259" s="203"/>
    </row>
    <row r="260" spans="2:10" s="51" customFormat="1" x14ac:dyDescent="0.2">
      <c r="B260" s="215"/>
      <c r="J260" s="203"/>
    </row>
    <row r="261" spans="2:10" s="51" customFormat="1" x14ac:dyDescent="0.2">
      <c r="B261" s="215"/>
      <c r="J261" s="203"/>
    </row>
    <row r="262" spans="2:10" s="51" customFormat="1" x14ac:dyDescent="0.2">
      <c r="B262" s="215"/>
      <c r="J262" s="203"/>
    </row>
    <row r="263" spans="2:10" s="51" customFormat="1" x14ac:dyDescent="0.2">
      <c r="B263" s="215"/>
      <c r="J263" s="203"/>
    </row>
    <row r="264" spans="2:10" s="51" customFormat="1" x14ac:dyDescent="0.2">
      <c r="B264" s="215"/>
      <c r="J264" s="203"/>
    </row>
    <row r="265" spans="2:10" s="51" customFormat="1" x14ac:dyDescent="0.2">
      <c r="B265" s="215"/>
      <c r="J265" s="203"/>
    </row>
    <row r="266" spans="2:10" s="51" customFormat="1" x14ac:dyDescent="0.2">
      <c r="B266" s="215"/>
      <c r="J266" s="203"/>
    </row>
    <row r="267" spans="2:10" s="51" customFormat="1" x14ac:dyDescent="0.2">
      <c r="B267" s="215"/>
      <c r="J267" s="203"/>
    </row>
    <row r="268" spans="2:10" s="51" customFormat="1" x14ac:dyDescent="0.2">
      <c r="B268" s="215"/>
      <c r="J268" s="203"/>
    </row>
    <row r="269" spans="2:10" s="51" customFormat="1" x14ac:dyDescent="0.2">
      <c r="B269" s="215"/>
      <c r="J269" s="203"/>
    </row>
    <row r="270" spans="2:10" s="51" customFormat="1" x14ac:dyDescent="0.2">
      <c r="B270" s="215"/>
      <c r="J270" s="203"/>
    </row>
    <row r="271" spans="2:10" s="51" customFormat="1" x14ac:dyDescent="0.2">
      <c r="B271" s="215"/>
      <c r="J271" s="203"/>
    </row>
    <row r="272" spans="2:10" s="51" customFormat="1" x14ac:dyDescent="0.2">
      <c r="B272" s="215"/>
      <c r="J272" s="203"/>
    </row>
    <row r="273" spans="2:10" s="51" customFormat="1" x14ac:dyDescent="0.2">
      <c r="B273" s="215"/>
      <c r="J273" s="203"/>
    </row>
    <row r="274" spans="2:10" s="51" customFormat="1" x14ac:dyDescent="0.2">
      <c r="B274" s="215"/>
      <c r="J274" s="203"/>
    </row>
    <row r="275" spans="2:10" s="51" customFormat="1" x14ac:dyDescent="0.2">
      <c r="B275" s="215"/>
      <c r="J275" s="203"/>
    </row>
    <row r="276" spans="2:10" s="51" customFormat="1" x14ac:dyDescent="0.2">
      <c r="B276" s="215"/>
      <c r="J276" s="203"/>
    </row>
    <row r="277" spans="2:10" s="51" customFormat="1" x14ac:dyDescent="0.2">
      <c r="B277" s="215"/>
      <c r="J277" s="203"/>
    </row>
    <row r="278" spans="2:10" s="51" customFormat="1" x14ac:dyDescent="0.2">
      <c r="B278" s="215"/>
      <c r="J278" s="203"/>
    </row>
    <row r="279" spans="2:10" s="51" customFormat="1" x14ac:dyDescent="0.2">
      <c r="B279" s="215"/>
      <c r="J279" s="203"/>
    </row>
    <row r="280" spans="2:10" s="51" customFormat="1" x14ac:dyDescent="0.2">
      <c r="B280" s="215"/>
      <c r="J280" s="203"/>
    </row>
    <row r="281" spans="2:10" s="51" customFormat="1" x14ac:dyDescent="0.2">
      <c r="B281" s="215"/>
      <c r="J281" s="203"/>
    </row>
    <row r="282" spans="2:10" s="51" customFormat="1" x14ac:dyDescent="0.2">
      <c r="B282" s="215"/>
      <c r="J282" s="203"/>
    </row>
    <row r="283" spans="2:10" s="51" customFormat="1" x14ac:dyDescent="0.2">
      <c r="B283" s="215"/>
      <c r="J283" s="203"/>
    </row>
    <row r="284" spans="2:10" s="51" customFormat="1" x14ac:dyDescent="0.2">
      <c r="B284" s="215"/>
      <c r="J284" s="203"/>
    </row>
    <row r="285" spans="2:10" s="51" customFormat="1" x14ac:dyDescent="0.2">
      <c r="B285" s="215"/>
      <c r="J285" s="203"/>
    </row>
    <row r="286" spans="2:10" s="51" customFormat="1" x14ac:dyDescent="0.2">
      <c r="B286" s="215"/>
      <c r="J286" s="203"/>
    </row>
    <row r="287" spans="2:10" s="51" customFormat="1" x14ac:dyDescent="0.2">
      <c r="B287" s="215"/>
      <c r="J287" s="203"/>
    </row>
    <row r="288" spans="2:10" s="51" customFormat="1" x14ac:dyDescent="0.2">
      <c r="B288" s="215"/>
      <c r="J288" s="203"/>
    </row>
    <row r="289" spans="2:10" s="51" customFormat="1" x14ac:dyDescent="0.2">
      <c r="B289" s="215"/>
      <c r="J289" s="203"/>
    </row>
    <row r="290" spans="2:10" s="51" customFormat="1" x14ac:dyDescent="0.2">
      <c r="B290" s="215"/>
      <c r="J290" s="203"/>
    </row>
    <row r="291" spans="2:10" s="51" customFormat="1" x14ac:dyDescent="0.2">
      <c r="B291" s="215"/>
      <c r="J291" s="203"/>
    </row>
    <row r="292" spans="2:10" s="51" customFormat="1" x14ac:dyDescent="0.2">
      <c r="B292" s="215"/>
      <c r="J292" s="203"/>
    </row>
    <row r="293" spans="2:10" s="51" customFormat="1" x14ac:dyDescent="0.2">
      <c r="B293" s="215"/>
      <c r="J293" s="203"/>
    </row>
    <row r="294" spans="2:10" s="51" customFormat="1" x14ac:dyDescent="0.2">
      <c r="B294" s="215"/>
      <c r="J294" s="203"/>
    </row>
    <row r="295" spans="2:10" s="51" customFormat="1" x14ac:dyDescent="0.2">
      <c r="B295" s="215"/>
      <c r="J295" s="203"/>
    </row>
    <row r="296" spans="2:10" s="51" customFormat="1" x14ac:dyDescent="0.2">
      <c r="B296" s="215"/>
      <c r="J296" s="203"/>
    </row>
    <row r="297" spans="2:10" s="51" customFormat="1" x14ac:dyDescent="0.2">
      <c r="B297" s="215"/>
      <c r="J297" s="203"/>
    </row>
    <row r="298" spans="2:10" s="51" customFormat="1" x14ac:dyDescent="0.2">
      <c r="B298" s="215"/>
      <c r="J298" s="203"/>
    </row>
    <row r="299" spans="2:10" s="51" customFormat="1" x14ac:dyDescent="0.2">
      <c r="B299" s="215"/>
      <c r="J299" s="203"/>
    </row>
    <row r="300" spans="2:10" s="51" customFormat="1" x14ac:dyDescent="0.2">
      <c r="B300" s="215"/>
      <c r="J300" s="203"/>
    </row>
    <row r="301" spans="2:10" s="51" customFormat="1" x14ac:dyDescent="0.2">
      <c r="B301" s="215"/>
      <c r="J301" s="203"/>
    </row>
    <row r="302" spans="2:10" s="51" customFormat="1" x14ac:dyDescent="0.2">
      <c r="B302" s="215"/>
      <c r="J302" s="203"/>
    </row>
    <row r="303" spans="2:10" s="51" customFormat="1" x14ac:dyDescent="0.2">
      <c r="B303" s="215"/>
      <c r="J303" s="203"/>
    </row>
    <row r="304" spans="2:10" s="51" customFormat="1" x14ac:dyDescent="0.2">
      <c r="B304" s="215"/>
      <c r="J304" s="203"/>
    </row>
    <row r="305" spans="2:10" s="51" customFormat="1" x14ac:dyDescent="0.2">
      <c r="B305" s="215"/>
      <c r="J305" s="203"/>
    </row>
    <row r="306" spans="2:10" s="51" customFormat="1" x14ac:dyDescent="0.2">
      <c r="B306" s="215"/>
      <c r="J306" s="203"/>
    </row>
    <row r="307" spans="2:10" s="51" customFormat="1" x14ac:dyDescent="0.2">
      <c r="B307" s="215"/>
      <c r="J307" s="203"/>
    </row>
    <row r="308" spans="2:10" s="51" customFormat="1" x14ac:dyDescent="0.2">
      <c r="B308" s="215"/>
      <c r="J308" s="203"/>
    </row>
    <row r="309" spans="2:10" s="51" customFormat="1" x14ac:dyDescent="0.2">
      <c r="B309" s="215"/>
      <c r="J309" s="203"/>
    </row>
    <row r="310" spans="2:10" s="51" customFormat="1" x14ac:dyDescent="0.2">
      <c r="B310" s="215"/>
      <c r="J310" s="203"/>
    </row>
    <row r="311" spans="2:10" s="51" customFormat="1" x14ac:dyDescent="0.2">
      <c r="B311" s="215"/>
      <c r="J311" s="203"/>
    </row>
    <row r="312" spans="2:10" s="51" customFormat="1" x14ac:dyDescent="0.2">
      <c r="B312" s="215"/>
      <c r="J312" s="203"/>
    </row>
    <row r="313" spans="2:10" s="51" customFormat="1" x14ac:dyDescent="0.2">
      <c r="B313" s="215"/>
      <c r="J313" s="203"/>
    </row>
    <row r="314" spans="2:10" s="51" customFormat="1" x14ac:dyDescent="0.2">
      <c r="B314" s="215"/>
      <c r="J314" s="203"/>
    </row>
    <row r="315" spans="2:10" s="51" customFormat="1" x14ac:dyDescent="0.2">
      <c r="B315" s="215"/>
      <c r="J315" s="203"/>
    </row>
    <row r="316" spans="2:10" s="51" customFormat="1" x14ac:dyDescent="0.2">
      <c r="B316" s="215"/>
      <c r="J316" s="203"/>
    </row>
    <row r="317" spans="2:10" s="51" customFormat="1" x14ac:dyDescent="0.2">
      <c r="B317" s="215"/>
      <c r="J317" s="203"/>
    </row>
    <row r="318" spans="2:10" s="51" customFormat="1" x14ac:dyDescent="0.2">
      <c r="B318" s="215"/>
      <c r="J318" s="203"/>
    </row>
    <row r="319" spans="2:10" s="51" customFormat="1" x14ac:dyDescent="0.2">
      <c r="B319" s="215"/>
      <c r="J319" s="203"/>
    </row>
    <row r="320" spans="2:10" s="51" customFormat="1" x14ac:dyDescent="0.2">
      <c r="B320" s="215"/>
      <c r="J320" s="203"/>
    </row>
    <row r="321" spans="2:10" s="51" customFormat="1" x14ac:dyDescent="0.2">
      <c r="B321" s="215"/>
      <c r="J321" s="203"/>
    </row>
    <row r="322" spans="2:10" s="51" customFormat="1" x14ac:dyDescent="0.2">
      <c r="B322" s="215"/>
      <c r="J322" s="203"/>
    </row>
    <row r="323" spans="2:10" s="51" customFormat="1" x14ac:dyDescent="0.2">
      <c r="B323" s="215"/>
      <c r="J323" s="203"/>
    </row>
    <row r="324" spans="2:10" s="51" customFormat="1" x14ac:dyDescent="0.2">
      <c r="B324" s="215"/>
      <c r="J324" s="203"/>
    </row>
    <row r="325" spans="2:10" s="51" customFormat="1" x14ac:dyDescent="0.2">
      <c r="B325" s="215"/>
      <c r="J325" s="203"/>
    </row>
    <row r="326" spans="2:10" s="51" customFormat="1" x14ac:dyDescent="0.2">
      <c r="B326" s="215"/>
      <c r="J326" s="203"/>
    </row>
    <row r="327" spans="2:10" s="51" customFormat="1" x14ac:dyDescent="0.2">
      <c r="B327" s="215"/>
      <c r="J327" s="203"/>
    </row>
    <row r="328" spans="2:10" s="51" customFormat="1" x14ac:dyDescent="0.2">
      <c r="B328" s="215"/>
      <c r="J328" s="203"/>
    </row>
    <row r="329" spans="2:10" s="51" customFormat="1" x14ac:dyDescent="0.2">
      <c r="B329" s="215"/>
      <c r="J329" s="203"/>
    </row>
    <row r="330" spans="2:10" s="51" customFormat="1" x14ac:dyDescent="0.2">
      <c r="B330" s="215"/>
      <c r="J330" s="203"/>
    </row>
    <row r="331" spans="2:10" s="51" customFormat="1" x14ac:dyDescent="0.2">
      <c r="B331" s="215"/>
      <c r="J331" s="203"/>
    </row>
    <row r="332" spans="2:10" s="51" customFormat="1" x14ac:dyDescent="0.2">
      <c r="B332" s="215"/>
      <c r="J332" s="203"/>
    </row>
    <row r="333" spans="2:10" s="51" customFormat="1" x14ac:dyDescent="0.2">
      <c r="B333" s="215"/>
      <c r="J333" s="203"/>
    </row>
    <row r="334" spans="2:10" s="51" customFormat="1" x14ac:dyDescent="0.2">
      <c r="B334" s="215"/>
      <c r="J334" s="203"/>
    </row>
    <row r="335" spans="2:10" s="51" customFormat="1" x14ac:dyDescent="0.2">
      <c r="B335" s="215"/>
      <c r="J335" s="203"/>
    </row>
    <row r="336" spans="2:10" s="51" customFormat="1" x14ac:dyDescent="0.2">
      <c r="B336" s="215"/>
      <c r="J336" s="203"/>
    </row>
    <row r="337" spans="2:10" s="51" customFormat="1" x14ac:dyDescent="0.2">
      <c r="B337" s="215"/>
      <c r="J337" s="203"/>
    </row>
    <row r="338" spans="2:10" s="51" customFormat="1" x14ac:dyDescent="0.2">
      <c r="B338" s="215"/>
      <c r="J338" s="203"/>
    </row>
    <row r="339" spans="2:10" s="51" customFormat="1" x14ac:dyDescent="0.2">
      <c r="B339" s="215"/>
      <c r="J339" s="203"/>
    </row>
    <row r="340" spans="2:10" s="51" customFormat="1" x14ac:dyDescent="0.2">
      <c r="B340" s="215"/>
      <c r="J340" s="203"/>
    </row>
    <row r="341" spans="2:10" s="51" customFormat="1" x14ac:dyDescent="0.2">
      <c r="B341" s="215"/>
      <c r="J341" s="203"/>
    </row>
    <row r="342" spans="2:10" s="51" customFormat="1" x14ac:dyDescent="0.2">
      <c r="B342" s="215"/>
      <c r="J342" s="203"/>
    </row>
    <row r="343" spans="2:10" s="51" customFormat="1" x14ac:dyDescent="0.2">
      <c r="B343" s="215"/>
      <c r="J343" s="203"/>
    </row>
    <row r="344" spans="2:10" s="51" customFormat="1" x14ac:dyDescent="0.2">
      <c r="B344" s="215"/>
      <c r="J344" s="203"/>
    </row>
    <row r="345" spans="2:10" s="51" customFormat="1" x14ac:dyDescent="0.2">
      <c r="B345" s="215"/>
      <c r="J345" s="203"/>
    </row>
    <row r="346" spans="2:10" s="51" customFormat="1" x14ac:dyDescent="0.2">
      <c r="B346" s="215"/>
      <c r="J346" s="203"/>
    </row>
    <row r="347" spans="2:10" s="51" customFormat="1" x14ac:dyDescent="0.2">
      <c r="B347" s="215"/>
      <c r="J347" s="203"/>
    </row>
    <row r="348" spans="2:10" s="51" customFormat="1" x14ac:dyDescent="0.2">
      <c r="B348" s="215"/>
      <c r="J348" s="203"/>
    </row>
    <row r="349" spans="2:10" s="51" customFormat="1" x14ac:dyDescent="0.2">
      <c r="B349" s="215"/>
      <c r="J349" s="203"/>
    </row>
    <row r="350" spans="2:10" s="51" customFormat="1" x14ac:dyDescent="0.2">
      <c r="B350" s="215"/>
      <c r="J350" s="203"/>
    </row>
    <row r="351" spans="2:10" s="51" customFormat="1" x14ac:dyDescent="0.2">
      <c r="B351" s="215"/>
      <c r="J351" s="203"/>
    </row>
    <row r="352" spans="2:10" s="51" customFormat="1" x14ac:dyDescent="0.2">
      <c r="B352" s="215"/>
      <c r="J352" s="203"/>
    </row>
    <row r="353" spans="2:10" s="51" customFormat="1" x14ac:dyDescent="0.2">
      <c r="B353" s="215"/>
      <c r="J353" s="203"/>
    </row>
    <row r="354" spans="2:10" s="51" customFormat="1" x14ac:dyDescent="0.2">
      <c r="B354" s="215"/>
      <c r="J354" s="203"/>
    </row>
    <row r="355" spans="2:10" s="51" customFormat="1" x14ac:dyDescent="0.2">
      <c r="B355" s="215"/>
      <c r="J355" s="203"/>
    </row>
    <row r="356" spans="2:10" s="51" customFormat="1" x14ac:dyDescent="0.2">
      <c r="B356" s="215"/>
      <c r="J356" s="203"/>
    </row>
    <row r="357" spans="2:10" s="51" customFormat="1" x14ac:dyDescent="0.2">
      <c r="B357" s="215"/>
      <c r="J357" s="203"/>
    </row>
    <row r="358" spans="2:10" s="51" customFormat="1" x14ac:dyDescent="0.2">
      <c r="B358" s="215"/>
      <c r="J358" s="203"/>
    </row>
    <row r="359" spans="2:10" s="51" customFormat="1" x14ac:dyDescent="0.2">
      <c r="B359" s="215"/>
      <c r="J359" s="203"/>
    </row>
    <row r="360" spans="2:10" s="51" customFormat="1" x14ac:dyDescent="0.2">
      <c r="B360" s="215"/>
      <c r="J360" s="203"/>
    </row>
    <row r="361" spans="2:10" s="51" customFormat="1" x14ac:dyDescent="0.2">
      <c r="B361" s="215"/>
      <c r="J361" s="203"/>
    </row>
    <row r="362" spans="2:10" s="51" customFormat="1" x14ac:dyDescent="0.2">
      <c r="B362" s="215"/>
      <c r="J362" s="203"/>
    </row>
    <row r="363" spans="2:10" s="51" customFormat="1" x14ac:dyDescent="0.2">
      <c r="B363" s="215"/>
      <c r="J363" s="203"/>
    </row>
    <row r="364" spans="2:10" s="51" customFormat="1" x14ac:dyDescent="0.2">
      <c r="B364" s="215"/>
      <c r="J364" s="203"/>
    </row>
    <row r="365" spans="2:10" s="51" customFormat="1" x14ac:dyDescent="0.2">
      <c r="B365" s="215"/>
      <c r="J365" s="203"/>
    </row>
    <row r="366" spans="2:10" s="51" customFormat="1" x14ac:dyDescent="0.2">
      <c r="B366" s="215"/>
      <c r="J366" s="203"/>
    </row>
    <row r="367" spans="2:10" s="51" customFormat="1" x14ac:dyDescent="0.2">
      <c r="B367" s="215"/>
      <c r="J367" s="203"/>
    </row>
    <row r="368" spans="2:10" s="51" customFormat="1" x14ac:dyDescent="0.2">
      <c r="B368" s="215"/>
      <c r="J368" s="203"/>
    </row>
    <row r="369" spans="2:10" s="51" customFormat="1" x14ac:dyDescent="0.2">
      <c r="B369" s="215"/>
      <c r="J369" s="203"/>
    </row>
    <row r="370" spans="2:10" s="51" customFormat="1" x14ac:dyDescent="0.2">
      <c r="B370" s="215"/>
      <c r="J370" s="203"/>
    </row>
    <row r="371" spans="2:10" s="51" customFormat="1" x14ac:dyDescent="0.2">
      <c r="B371" s="215"/>
      <c r="J371" s="203"/>
    </row>
    <row r="372" spans="2:10" s="51" customFormat="1" x14ac:dyDescent="0.2">
      <c r="B372" s="215"/>
      <c r="J372" s="203"/>
    </row>
    <row r="373" spans="2:10" s="51" customFormat="1" x14ac:dyDescent="0.2">
      <c r="B373" s="215"/>
      <c r="J373" s="203"/>
    </row>
    <row r="374" spans="2:10" s="51" customFormat="1" x14ac:dyDescent="0.2">
      <c r="B374" s="215"/>
      <c r="J374" s="203"/>
    </row>
    <row r="375" spans="2:10" s="51" customFormat="1" x14ac:dyDescent="0.2">
      <c r="B375" s="215"/>
      <c r="J375" s="203"/>
    </row>
    <row r="376" spans="2:10" s="51" customFormat="1" x14ac:dyDescent="0.2">
      <c r="B376" s="215"/>
      <c r="J376" s="203"/>
    </row>
    <row r="377" spans="2:10" s="51" customFormat="1" x14ac:dyDescent="0.2">
      <c r="B377" s="215"/>
      <c r="J377" s="203"/>
    </row>
    <row r="378" spans="2:10" s="51" customFormat="1" x14ac:dyDescent="0.2">
      <c r="B378" s="215"/>
      <c r="J378" s="203"/>
    </row>
    <row r="379" spans="2:10" s="51" customFormat="1" x14ac:dyDescent="0.2">
      <c r="B379" s="215"/>
      <c r="J379" s="203"/>
    </row>
    <row r="380" spans="2:10" s="51" customFormat="1" x14ac:dyDescent="0.2">
      <c r="B380" s="215"/>
      <c r="J380" s="203"/>
    </row>
    <row r="381" spans="2:10" s="51" customFormat="1" x14ac:dyDescent="0.2">
      <c r="B381" s="215"/>
      <c r="J381" s="203"/>
    </row>
    <row r="382" spans="2:10" s="51" customFormat="1" x14ac:dyDescent="0.2">
      <c r="B382" s="215"/>
      <c r="J382" s="203"/>
    </row>
    <row r="383" spans="2:10" s="51" customFormat="1" x14ac:dyDescent="0.2">
      <c r="B383" s="215"/>
      <c r="J383" s="203"/>
    </row>
    <row r="384" spans="2:10" s="51" customFormat="1" x14ac:dyDescent="0.2">
      <c r="B384" s="215"/>
      <c r="J384" s="203"/>
    </row>
    <row r="385" spans="2:10" s="51" customFormat="1" x14ac:dyDescent="0.2">
      <c r="B385" s="215"/>
      <c r="J385" s="203"/>
    </row>
    <row r="386" spans="2:10" s="51" customFormat="1" x14ac:dyDescent="0.2">
      <c r="B386" s="215"/>
      <c r="J386" s="203"/>
    </row>
    <row r="387" spans="2:10" s="51" customFormat="1" x14ac:dyDescent="0.2">
      <c r="B387" s="215"/>
      <c r="J387" s="203"/>
    </row>
    <row r="388" spans="2:10" s="51" customFormat="1" x14ac:dyDescent="0.2">
      <c r="B388" s="215"/>
      <c r="J388" s="203"/>
    </row>
    <row r="389" spans="2:10" s="51" customFormat="1" x14ac:dyDescent="0.2">
      <c r="B389" s="215"/>
      <c r="J389" s="203"/>
    </row>
    <row r="390" spans="2:10" s="51" customFormat="1" x14ac:dyDescent="0.2">
      <c r="B390" s="215"/>
      <c r="J390" s="203"/>
    </row>
    <row r="391" spans="2:10" s="51" customFormat="1" x14ac:dyDescent="0.2">
      <c r="B391" s="215"/>
      <c r="J391" s="203"/>
    </row>
    <row r="392" spans="2:10" s="51" customFormat="1" x14ac:dyDescent="0.2">
      <c r="B392" s="215"/>
      <c r="J392" s="203"/>
    </row>
    <row r="393" spans="2:10" s="51" customFormat="1" x14ac:dyDescent="0.2">
      <c r="B393" s="215"/>
      <c r="J393" s="203"/>
    </row>
    <row r="394" spans="2:10" s="51" customFormat="1" x14ac:dyDescent="0.2">
      <c r="B394" s="215"/>
      <c r="J394" s="203"/>
    </row>
    <row r="395" spans="2:10" s="51" customFormat="1" x14ac:dyDescent="0.2">
      <c r="B395" s="215"/>
      <c r="J395" s="203"/>
    </row>
    <row r="396" spans="2:10" s="51" customFormat="1" x14ac:dyDescent="0.2">
      <c r="B396" s="215"/>
      <c r="J396" s="203"/>
    </row>
    <row r="397" spans="2:10" s="51" customFormat="1" x14ac:dyDescent="0.2">
      <c r="B397" s="215"/>
      <c r="J397" s="203"/>
    </row>
    <row r="398" spans="2:10" s="51" customFormat="1" x14ac:dyDescent="0.2">
      <c r="B398" s="215"/>
      <c r="J398" s="203"/>
    </row>
    <row r="399" spans="2:10" s="51" customFormat="1" x14ac:dyDescent="0.2">
      <c r="B399" s="215"/>
      <c r="J399" s="203"/>
    </row>
    <row r="400" spans="2:10" s="51" customFormat="1" x14ac:dyDescent="0.2">
      <c r="B400" s="215"/>
      <c r="J400" s="203"/>
    </row>
    <row r="401" spans="2:10" s="51" customFormat="1" x14ac:dyDescent="0.2">
      <c r="B401" s="215"/>
      <c r="J401" s="203"/>
    </row>
    <row r="402" spans="2:10" s="51" customFormat="1" x14ac:dyDescent="0.2">
      <c r="B402" s="215"/>
      <c r="J402" s="203"/>
    </row>
    <row r="403" spans="2:10" s="51" customFormat="1" x14ac:dyDescent="0.2">
      <c r="B403" s="215"/>
      <c r="J403" s="203"/>
    </row>
    <row r="404" spans="2:10" s="51" customFormat="1" x14ac:dyDescent="0.2">
      <c r="B404" s="215"/>
      <c r="J404" s="203"/>
    </row>
    <row r="405" spans="2:10" s="51" customFormat="1" x14ac:dyDescent="0.2">
      <c r="B405" s="215"/>
      <c r="J405" s="203"/>
    </row>
    <row r="406" spans="2:10" s="51" customFormat="1" x14ac:dyDescent="0.2">
      <c r="B406" s="215"/>
      <c r="J406" s="203"/>
    </row>
    <row r="407" spans="2:10" s="51" customFormat="1" x14ac:dyDescent="0.2">
      <c r="B407" s="215"/>
      <c r="J407" s="203"/>
    </row>
    <row r="408" spans="2:10" s="51" customFormat="1" x14ac:dyDescent="0.2">
      <c r="B408" s="215"/>
      <c r="J408" s="203"/>
    </row>
    <row r="409" spans="2:10" s="51" customFormat="1" x14ac:dyDescent="0.2">
      <c r="B409" s="215"/>
      <c r="J409" s="203"/>
    </row>
    <row r="410" spans="2:10" s="51" customFormat="1" x14ac:dyDescent="0.2">
      <c r="B410" s="215"/>
      <c r="J410" s="203"/>
    </row>
    <row r="411" spans="2:10" s="51" customFormat="1" x14ac:dyDescent="0.2">
      <c r="B411" s="215"/>
      <c r="J411" s="203"/>
    </row>
    <row r="412" spans="2:10" s="51" customFormat="1" x14ac:dyDescent="0.2">
      <c r="B412" s="215"/>
      <c r="J412" s="203"/>
    </row>
    <row r="413" spans="2:10" s="51" customFormat="1" x14ac:dyDescent="0.2">
      <c r="B413" s="215"/>
      <c r="J413" s="203"/>
    </row>
    <row r="414" spans="2:10" s="51" customFormat="1" x14ac:dyDescent="0.2">
      <c r="B414" s="215"/>
      <c r="J414" s="203"/>
    </row>
    <row r="415" spans="2:10" s="51" customFormat="1" x14ac:dyDescent="0.2">
      <c r="B415" s="215"/>
      <c r="J415" s="203"/>
    </row>
    <row r="416" spans="2:10" s="51" customFormat="1" x14ac:dyDescent="0.2">
      <c r="B416" s="215"/>
      <c r="J416" s="203"/>
    </row>
    <row r="417" spans="2:10" s="51" customFormat="1" x14ac:dyDescent="0.2">
      <c r="B417" s="215"/>
      <c r="J417" s="203"/>
    </row>
    <row r="418" spans="2:10" s="51" customFormat="1" x14ac:dyDescent="0.2">
      <c r="B418" s="215"/>
      <c r="J418" s="203"/>
    </row>
    <row r="419" spans="2:10" s="51" customFormat="1" x14ac:dyDescent="0.2">
      <c r="B419" s="215"/>
      <c r="J419" s="203"/>
    </row>
    <row r="420" spans="2:10" s="51" customFormat="1" x14ac:dyDescent="0.2">
      <c r="B420" s="215"/>
      <c r="J420" s="203"/>
    </row>
    <row r="421" spans="2:10" s="51" customFormat="1" x14ac:dyDescent="0.2">
      <c r="B421" s="215"/>
      <c r="J421" s="203"/>
    </row>
    <row r="422" spans="2:10" s="51" customFormat="1" x14ac:dyDescent="0.2">
      <c r="B422" s="215"/>
      <c r="J422" s="203"/>
    </row>
    <row r="423" spans="2:10" s="51" customFormat="1" x14ac:dyDescent="0.2">
      <c r="B423" s="215"/>
      <c r="J423" s="203"/>
    </row>
    <row r="424" spans="2:10" s="51" customFormat="1" x14ac:dyDescent="0.2">
      <c r="B424" s="215"/>
      <c r="J424" s="203"/>
    </row>
    <row r="425" spans="2:10" s="51" customFormat="1" x14ac:dyDescent="0.2">
      <c r="B425" s="215"/>
      <c r="J425" s="203"/>
    </row>
    <row r="426" spans="2:10" s="51" customFormat="1" x14ac:dyDescent="0.2">
      <c r="B426" s="215"/>
      <c r="J426" s="203"/>
    </row>
    <row r="427" spans="2:10" s="51" customFormat="1" x14ac:dyDescent="0.2">
      <c r="B427" s="215"/>
      <c r="J427" s="203"/>
    </row>
    <row r="428" spans="2:10" s="51" customFormat="1" x14ac:dyDescent="0.2">
      <c r="B428" s="215"/>
      <c r="J428" s="203"/>
    </row>
    <row r="429" spans="2:10" s="51" customFormat="1" x14ac:dyDescent="0.2">
      <c r="B429" s="215"/>
      <c r="J429" s="203"/>
    </row>
    <row r="430" spans="2:10" s="51" customFormat="1" x14ac:dyDescent="0.2">
      <c r="B430" s="215"/>
      <c r="J430" s="203"/>
    </row>
    <row r="431" spans="2:10" s="51" customFormat="1" x14ac:dyDescent="0.2">
      <c r="B431" s="215"/>
      <c r="J431" s="203"/>
    </row>
    <row r="432" spans="2:10" s="51" customFormat="1" x14ac:dyDescent="0.2">
      <c r="B432" s="215"/>
      <c r="J432" s="203"/>
    </row>
    <row r="433" spans="2:10" s="51" customFormat="1" x14ac:dyDescent="0.2">
      <c r="B433" s="215"/>
      <c r="J433" s="203"/>
    </row>
    <row r="434" spans="2:10" s="51" customFormat="1" x14ac:dyDescent="0.2">
      <c r="B434" s="215"/>
      <c r="J434" s="203"/>
    </row>
    <row r="435" spans="2:10" s="51" customFormat="1" x14ac:dyDescent="0.2">
      <c r="B435" s="215"/>
      <c r="J435" s="203"/>
    </row>
    <row r="436" spans="2:10" s="51" customFormat="1" x14ac:dyDescent="0.2">
      <c r="B436" s="215"/>
      <c r="J436" s="203"/>
    </row>
    <row r="437" spans="2:10" s="51" customFormat="1" x14ac:dyDescent="0.2">
      <c r="B437" s="215"/>
      <c r="J437" s="203"/>
    </row>
    <row r="438" spans="2:10" s="51" customFormat="1" x14ac:dyDescent="0.2">
      <c r="B438" s="215"/>
      <c r="J438" s="203"/>
    </row>
    <row r="439" spans="2:10" s="51" customFormat="1" x14ac:dyDescent="0.2">
      <c r="B439" s="215"/>
      <c r="J439" s="203"/>
    </row>
    <row r="440" spans="2:10" s="51" customFormat="1" x14ac:dyDescent="0.2">
      <c r="B440" s="215"/>
      <c r="J440" s="203"/>
    </row>
    <row r="441" spans="2:10" s="51" customFormat="1" x14ac:dyDescent="0.2">
      <c r="B441" s="215"/>
      <c r="J441" s="203"/>
    </row>
    <row r="442" spans="2:10" s="51" customFormat="1" x14ac:dyDescent="0.2">
      <c r="B442" s="215"/>
      <c r="J442" s="203"/>
    </row>
    <row r="443" spans="2:10" s="51" customFormat="1" x14ac:dyDescent="0.2">
      <c r="B443" s="215"/>
      <c r="J443" s="203"/>
    </row>
    <row r="444" spans="2:10" s="51" customFormat="1" x14ac:dyDescent="0.2">
      <c r="B444" s="215"/>
      <c r="J444" s="203"/>
    </row>
    <row r="445" spans="2:10" s="51" customFormat="1" x14ac:dyDescent="0.2">
      <c r="B445" s="215"/>
      <c r="J445" s="203"/>
    </row>
    <row r="446" spans="2:10" s="51" customFormat="1" x14ac:dyDescent="0.2">
      <c r="B446" s="215"/>
      <c r="J446" s="203"/>
    </row>
    <row r="447" spans="2:10" s="51" customFormat="1" x14ac:dyDescent="0.2">
      <c r="B447" s="215"/>
      <c r="J447" s="203"/>
    </row>
    <row r="448" spans="2:10" s="51" customFormat="1" x14ac:dyDescent="0.2">
      <c r="B448" s="215"/>
      <c r="J448" s="203"/>
    </row>
    <row r="449" spans="2:10" s="51" customFormat="1" x14ac:dyDescent="0.2">
      <c r="B449" s="215"/>
      <c r="J449" s="203"/>
    </row>
    <row r="450" spans="2:10" s="51" customFormat="1" x14ac:dyDescent="0.2">
      <c r="B450" s="215"/>
      <c r="J450" s="203"/>
    </row>
    <row r="451" spans="2:10" s="51" customFormat="1" x14ac:dyDescent="0.2">
      <c r="B451" s="215"/>
      <c r="J451" s="203"/>
    </row>
    <row r="452" spans="2:10" s="51" customFormat="1" x14ac:dyDescent="0.2">
      <c r="B452" s="215"/>
      <c r="J452" s="203"/>
    </row>
    <row r="453" spans="2:10" s="51" customFormat="1" x14ac:dyDescent="0.2">
      <c r="B453" s="215"/>
      <c r="J453" s="203"/>
    </row>
    <row r="454" spans="2:10" s="51" customFormat="1" x14ac:dyDescent="0.2">
      <c r="B454" s="215"/>
      <c r="J454" s="203"/>
    </row>
    <row r="455" spans="2:10" s="51" customFormat="1" x14ac:dyDescent="0.2">
      <c r="B455" s="215"/>
      <c r="J455" s="203"/>
    </row>
    <row r="456" spans="2:10" s="51" customFormat="1" x14ac:dyDescent="0.2">
      <c r="B456" s="215"/>
      <c r="J456" s="203"/>
    </row>
    <row r="457" spans="2:10" s="51" customFormat="1" x14ac:dyDescent="0.2">
      <c r="B457" s="215"/>
      <c r="J457" s="203"/>
    </row>
    <row r="458" spans="2:10" s="51" customFormat="1" x14ac:dyDescent="0.2">
      <c r="B458" s="215"/>
      <c r="J458" s="203"/>
    </row>
    <row r="459" spans="2:10" s="51" customFormat="1" x14ac:dyDescent="0.2">
      <c r="B459" s="215"/>
      <c r="J459" s="203"/>
    </row>
    <row r="460" spans="2:10" s="51" customFormat="1" x14ac:dyDescent="0.2">
      <c r="B460" s="215"/>
      <c r="J460" s="203"/>
    </row>
    <row r="461" spans="2:10" s="51" customFormat="1" x14ac:dyDescent="0.2">
      <c r="B461" s="215"/>
      <c r="J461" s="203"/>
    </row>
    <row r="462" spans="2:10" s="51" customFormat="1" x14ac:dyDescent="0.2">
      <c r="B462" s="215"/>
      <c r="J462" s="203"/>
    </row>
    <row r="463" spans="2:10" s="51" customFormat="1" x14ac:dyDescent="0.2">
      <c r="B463" s="215"/>
      <c r="J463" s="203"/>
    </row>
    <row r="464" spans="2:10" s="51" customFormat="1" x14ac:dyDescent="0.2">
      <c r="B464" s="215"/>
      <c r="J464" s="203"/>
    </row>
    <row r="465" spans="2:10" s="51" customFormat="1" x14ac:dyDescent="0.2">
      <c r="B465" s="215"/>
      <c r="J465" s="203"/>
    </row>
    <row r="466" spans="2:10" s="51" customFormat="1" x14ac:dyDescent="0.2">
      <c r="B466" s="215"/>
      <c r="J466" s="203"/>
    </row>
    <row r="467" spans="2:10" s="51" customFormat="1" x14ac:dyDescent="0.2">
      <c r="B467" s="215"/>
      <c r="J467" s="203"/>
    </row>
    <row r="468" spans="2:10" s="51" customFormat="1" x14ac:dyDescent="0.2">
      <c r="B468" s="215"/>
      <c r="J468" s="203"/>
    </row>
    <row r="469" spans="2:10" s="51" customFormat="1" x14ac:dyDescent="0.2">
      <c r="B469" s="215"/>
      <c r="J469" s="203"/>
    </row>
    <row r="470" spans="2:10" s="51" customFormat="1" x14ac:dyDescent="0.2">
      <c r="B470" s="215"/>
      <c r="J470" s="203"/>
    </row>
    <row r="471" spans="2:10" s="51" customFormat="1" x14ac:dyDescent="0.2">
      <c r="B471" s="215"/>
      <c r="J471" s="203"/>
    </row>
    <row r="472" spans="2:10" s="51" customFormat="1" x14ac:dyDescent="0.2">
      <c r="B472" s="215"/>
      <c r="J472" s="203"/>
    </row>
    <row r="473" spans="2:10" s="51" customFormat="1" x14ac:dyDescent="0.2">
      <c r="B473" s="215"/>
      <c r="J473" s="203"/>
    </row>
    <row r="474" spans="2:10" s="51" customFormat="1" x14ac:dyDescent="0.2">
      <c r="B474" s="215"/>
      <c r="J474" s="203"/>
    </row>
    <row r="475" spans="2:10" s="51" customFormat="1" x14ac:dyDescent="0.2">
      <c r="B475" s="215"/>
      <c r="J475" s="203"/>
    </row>
    <row r="476" spans="2:10" s="51" customFormat="1" x14ac:dyDescent="0.2">
      <c r="B476" s="215"/>
      <c r="J476" s="203"/>
    </row>
    <row r="477" spans="2:10" s="51" customFormat="1" x14ac:dyDescent="0.2">
      <c r="B477" s="215"/>
      <c r="J477" s="203"/>
    </row>
    <row r="478" spans="2:10" s="51" customFormat="1" x14ac:dyDescent="0.2">
      <c r="B478" s="215"/>
      <c r="J478" s="203"/>
    </row>
    <row r="479" spans="2:10" s="51" customFormat="1" x14ac:dyDescent="0.2">
      <c r="B479" s="215"/>
      <c r="J479" s="203"/>
    </row>
    <row r="480" spans="2:10" s="51" customFormat="1" x14ac:dyDescent="0.2">
      <c r="B480" s="215"/>
      <c r="J480" s="203"/>
    </row>
    <row r="481" spans="2:10" s="51" customFormat="1" x14ac:dyDescent="0.2">
      <c r="B481" s="215"/>
      <c r="J481" s="203"/>
    </row>
    <row r="482" spans="2:10" s="51" customFormat="1" x14ac:dyDescent="0.2">
      <c r="B482" s="215"/>
      <c r="J482" s="203"/>
    </row>
    <row r="483" spans="2:10" s="51" customFormat="1" x14ac:dyDescent="0.2">
      <c r="B483" s="215"/>
      <c r="J483" s="203"/>
    </row>
    <row r="484" spans="2:10" s="51" customFormat="1" x14ac:dyDescent="0.2">
      <c r="B484" s="215"/>
      <c r="J484" s="203"/>
    </row>
    <row r="485" spans="2:10" s="51" customFormat="1" x14ac:dyDescent="0.2">
      <c r="B485" s="215"/>
      <c r="J485" s="203"/>
    </row>
    <row r="486" spans="2:10" s="51" customFormat="1" x14ac:dyDescent="0.2">
      <c r="B486" s="215"/>
      <c r="J486" s="203"/>
    </row>
    <row r="487" spans="2:10" s="51" customFormat="1" x14ac:dyDescent="0.2">
      <c r="B487" s="215"/>
      <c r="J487" s="203"/>
    </row>
    <row r="488" spans="2:10" s="51" customFormat="1" x14ac:dyDescent="0.2">
      <c r="B488" s="215"/>
      <c r="J488" s="203"/>
    </row>
    <row r="489" spans="2:10" s="51" customFormat="1" x14ac:dyDescent="0.2">
      <c r="B489" s="215"/>
      <c r="J489" s="203"/>
    </row>
    <row r="490" spans="2:10" s="51" customFormat="1" x14ac:dyDescent="0.2">
      <c r="B490" s="215"/>
      <c r="J490" s="203"/>
    </row>
    <row r="491" spans="2:10" s="51" customFormat="1" x14ac:dyDescent="0.2">
      <c r="B491" s="215"/>
      <c r="J491" s="203"/>
    </row>
    <row r="492" spans="2:10" s="51" customFormat="1" x14ac:dyDescent="0.2">
      <c r="B492" s="215"/>
      <c r="J492" s="203"/>
    </row>
    <row r="493" spans="2:10" s="51" customFormat="1" x14ac:dyDescent="0.2">
      <c r="B493" s="215"/>
      <c r="J493" s="203"/>
    </row>
    <row r="494" spans="2:10" s="51" customFormat="1" x14ac:dyDescent="0.2">
      <c r="B494" s="215"/>
      <c r="J494" s="203"/>
    </row>
    <row r="495" spans="2:10" s="51" customFormat="1" x14ac:dyDescent="0.2">
      <c r="B495" s="215"/>
      <c r="J495" s="203"/>
    </row>
    <row r="496" spans="2:10" s="51" customFormat="1" x14ac:dyDescent="0.2">
      <c r="B496" s="215"/>
      <c r="J496" s="203"/>
    </row>
    <row r="497" spans="2:10" s="51" customFormat="1" x14ac:dyDescent="0.2">
      <c r="B497" s="215"/>
      <c r="J497" s="203"/>
    </row>
    <row r="498" spans="2:10" s="51" customFormat="1" x14ac:dyDescent="0.2">
      <c r="B498" s="215"/>
      <c r="J498" s="203"/>
    </row>
    <row r="499" spans="2:10" s="51" customFormat="1" x14ac:dyDescent="0.2">
      <c r="B499" s="215"/>
      <c r="J499" s="203"/>
    </row>
    <row r="500" spans="2:10" s="51" customFormat="1" x14ac:dyDescent="0.2">
      <c r="B500" s="215"/>
      <c r="J500" s="203"/>
    </row>
    <row r="501" spans="2:10" s="51" customFormat="1" x14ac:dyDescent="0.2">
      <c r="B501" s="215"/>
      <c r="J501" s="203"/>
    </row>
    <row r="502" spans="2:10" s="51" customFormat="1" x14ac:dyDescent="0.2">
      <c r="B502" s="215"/>
      <c r="J502" s="203"/>
    </row>
    <row r="503" spans="2:10" s="51" customFormat="1" x14ac:dyDescent="0.2">
      <c r="B503" s="215"/>
      <c r="J503" s="203"/>
    </row>
    <row r="504" spans="2:10" s="51" customFormat="1" x14ac:dyDescent="0.2">
      <c r="B504" s="215"/>
      <c r="J504" s="203"/>
    </row>
    <row r="505" spans="2:10" s="51" customFormat="1" x14ac:dyDescent="0.2">
      <c r="B505" s="215"/>
      <c r="J505" s="203"/>
    </row>
    <row r="506" spans="2:10" s="51" customFormat="1" x14ac:dyDescent="0.2">
      <c r="B506" s="215"/>
      <c r="J506" s="203"/>
    </row>
    <row r="507" spans="2:10" s="51" customFormat="1" x14ac:dyDescent="0.2">
      <c r="B507" s="215"/>
      <c r="J507" s="203"/>
    </row>
    <row r="508" spans="2:10" s="51" customFormat="1" x14ac:dyDescent="0.2">
      <c r="B508" s="215"/>
      <c r="J508" s="203"/>
    </row>
    <row r="509" spans="2:10" s="51" customFormat="1" x14ac:dyDescent="0.2">
      <c r="B509" s="215"/>
      <c r="J509" s="203"/>
    </row>
    <row r="510" spans="2:10" s="51" customFormat="1" x14ac:dyDescent="0.2">
      <c r="B510" s="215"/>
      <c r="J510" s="203"/>
    </row>
    <row r="511" spans="2:10" s="51" customFormat="1" x14ac:dyDescent="0.2">
      <c r="B511" s="215"/>
      <c r="J511" s="203"/>
    </row>
    <row r="512" spans="2:10" s="51" customFormat="1" x14ac:dyDescent="0.2">
      <c r="B512" s="215"/>
      <c r="J512" s="203"/>
    </row>
    <row r="513" spans="2:10" s="51" customFormat="1" x14ac:dyDescent="0.2">
      <c r="B513" s="215"/>
      <c r="J513" s="203"/>
    </row>
    <row r="514" spans="2:10" s="51" customFormat="1" x14ac:dyDescent="0.2">
      <c r="B514" s="215"/>
      <c r="J514" s="203"/>
    </row>
    <row r="515" spans="2:10" s="51" customFormat="1" x14ac:dyDescent="0.2">
      <c r="B515" s="215"/>
      <c r="J515" s="203"/>
    </row>
    <row r="516" spans="2:10" s="51" customFormat="1" x14ac:dyDescent="0.2">
      <c r="B516" s="215"/>
      <c r="J516" s="203"/>
    </row>
    <row r="517" spans="2:10" s="51" customFormat="1" x14ac:dyDescent="0.2">
      <c r="B517" s="215"/>
      <c r="J517" s="203"/>
    </row>
    <row r="518" spans="2:10" s="51" customFormat="1" x14ac:dyDescent="0.2">
      <c r="B518" s="215"/>
      <c r="J518" s="203"/>
    </row>
    <row r="519" spans="2:10" s="51" customFormat="1" x14ac:dyDescent="0.2">
      <c r="B519" s="215"/>
      <c r="J519" s="203"/>
    </row>
    <row r="520" spans="2:10" s="51" customFormat="1" x14ac:dyDescent="0.2">
      <c r="B520" s="215"/>
      <c r="J520" s="203"/>
    </row>
    <row r="521" spans="2:10" s="51" customFormat="1" x14ac:dyDescent="0.2">
      <c r="B521" s="215"/>
      <c r="J521" s="203"/>
    </row>
    <row r="522" spans="2:10" s="51" customFormat="1" x14ac:dyDescent="0.2">
      <c r="B522" s="215"/>
      <c r="J522" s="203"/>
    </row>
    <row r="523" spans="2:10" s="51" customFormat="1" x14ac:dyDescent="0.2">
      <c r="B523" s="215"/>
      <c r="J523" s="203"/>
    </row>
    <row r="524" spans="2:10" s="51" customFormat="1" x14ac:dyDescent="0.2">
      <c r="B524" s="215"/>
      <c r="J524" s="203"/>
    </row>
    <row r="525" spans="2:10" s="51" customFormat="1" x14ac:dyDescent="0.2">
      <c r="B525" s="215"/>
      <c r="J525" s="203"/>
    </row>
    <row r="526" spans="2:10" s="51" customFormat="1" x14ac:dyDescent="0.2">
      <c r="B526" s="215"/>
      <c r="J526" s="203"/>
    </row>
    <row r="527" spans="2:10" s="51" customFormat="1" x14ac:dyDescent="0.2">
      <c r="B527" s="215"/>
      <c r="J527" s="203"/>
    </row>
    <row r="528" spans="2:10" s="51" customFormat="1" x14ac:dyDescent="0.2">
      <c r="B528" s="215"/>
      <c r="J528" s="203"/>
    </row>
    <row r="529" spans="2:10" s="51" customFormat="1" x14ac:dyDescent="0.2">
      <c r="B529" s="215"/>
      <c r="J529" s="203"/>
    </row>
    <row r="530" spans="2:10" s="51" customFormat="1" x14ac:dyDescent="0.2">
      <c r="B530" s="215"/>
      <c r="J530" s="203"/>
    </row>
    <row r="531" spans="2:10" s="51" customFormat="1" x14ac:dyDescent="0.2">
      <c r="B531" s="215"/>
      <c r="J531" s="203"/>
    </row>
    <row r="532" spans="2:10" s="51" customFormat="1" x14ac:dyDescent="0.2">
      <c r="B532" s="215"/>
      <c r="J532" s="203"/>
    </row>
    <row r="533" spans="2:10" s="51" customFormat="1" x14ac:dyDescent="0.2">
      <c r="B533" s="215"/>
      <c r="J533" s="203"/>
    </row>
    <row r="534" spans="2:10" s="51" customFormat="1" x14ac:dyDescent="0.2">
      <c r="B534" s="215"/>
      <c r="J534" s="203"/>
    </row>
    <row r="535" spans="2:10" s="51" customFormat="1" x14ac:dyDescent="0.2">
      <c r="B535" s="215"/>
      <c r="J535" s="203"/>
    </row>
    <row r="536" spans="2:10" s="51" customFormat="1" x14ac:dyDescent="0.2">
      <c r="B536" s="215"/>
      <c r="J536" s="203"/>
    </row>
    <row r="537" spans="2:10" s="51" customFormat="1" x14ac:dyDescent="0.2">
      <c r="B537" s="215"/>
      <c r="J537" s="203"/>
    </row>
    <row r="538" spans="2:10" s="51" customFormat="1" x14ac:dyDescent="0.2">
      <c r="B538" s="215"/>
      <c r="J538" s="203"/>
    </row>
    <row r="539" spans="2:10" s="51" customFormat="1" x14ac:dyDescent="0.2">
      <c r="B539" s="215"/>
      <c r="J539" s="203"/>
    </row>
    <row r="540" spans="2:10" s="51" customFormat="1" x14ac:dyDescent="0.2">
      <c r="B540" s="215"/>
      <c r="J540" s="203"/>
    </row>
    <row r="541" spans="2:10" s="51" customFormat="1" x14ac:dyDescent="0.2">
      <c r="B541" s="215"/>
      <c r="J541" s="203"/>
    </row>
    <row r="542" spans="2:10" s="51" customFormat="1" x14ac:dyDescent="0.2">
      <c r="B542" s="215"/>
      <c r="J542" s="203"/>
    </row>
    <row r="543" spans="2:10" s="51" customFormat="1" x14ac:dyDescent="0.2">
      <c r="B543" s="215"/>
      <c r="J543" s="203"/>
    </row>
    <row r="544" spans="2:10" s="51" customFormat="1" x14ac:dyDescent="0.2">
      <c r="B544" s="215"/>
      <c r="J544" s="203"/>
    </row>
    <row r="545" spans="2:10" s="51" customFormat="1" x14ac:dyDescent="0.2">
      <c r="B545" s="215"/>
      <c r="J545" s="203"/>
    </row>
    <row r="546" spans="2:10" s="51" customFormat="1" x14ac:dyDescent="0.2">
      <c r="B546" s="215"/>
      <c r="J546" s="203"/>
    </row>
    <row r="547" spans="2:10" s="51" customFormat="1" x14ac:dyDescent="0.2">
      <c r="B547" s="215"/>
      <c r="J547" s="203"/>
    </row>
    <row r="548" spans="2:10" s="51" customFormat="1" x14ac:dyDescent="0.2">
      <c r="B548" s="215"/>
      <c r="J548" s="203"/>
    </row>
    <row r="549" spans="2:10" s="51" customFormat="1" x14ac:dyDescent="0.2">
      <c r="B549" s="215"/>
      <c r="J549" s="203"/>
    </row>
    <row r="550" spans="2:10" s="51" customFormat="1" x14ac:dyDescent="0.2">
      <c r="B550" s="215"/>
      <c r="J550" s="203"/>
    </row>
    <row r="551" spans="2:10" s="51" customFormat="1" x14ac:dyDescent="0.2">
      <c r="B551" s="215"/>
      <c r="J551" s="203"/>
    </row>
    <row r="552" spans="2:10" s="51" customFormat="1" x14ac:dyDescent="0.2">
      <c r="B552" s="215"/>
      <c r="J552" s="203"/>
    </row>
    <row r="553" spans="2:10" s="51" customFormat="1" x14ac:dyDescent="0.2">
      <c r="B553" s="215"/>
      <c r="J553" s="203"/>
    </row>
    <row r="554" spans="2:10" s="51" customFormat="1" x14ac:dyDescent="0.2">
      <c r="B554" s="215"/>
      <c r="J554" s="203"/>
    </row>
    <row r="555" spans="2:10" s="51" customFormat="1" x14ac:dyDescent="0.2">
      <c r="B555" s="215"/>
      <c r="J555" s="203"/>
    </row>
    <row r="556" spans="2:10" s="51" customFormat="1" x14ac:dyDescent="0.2">
      <c r="B556" s="215"/>
      <c r="J556" s="203"/>
    </row>
    <row r="557" spans="2:10" s="51" customFormat="1" x14ac:dyDescent="0.2">
      <c r="B557" s="215"/>
      <c r="J557" s="203"/>
    </row>
    <row r="558" spans="2:10" s="51" customFormat="1" x14ac:dyDescent="0.2">
      <c r="B558" s="215"/>
      <c r="J558" s="203"/>
    </row>
    <row r="559" spans="2:10" s="51" customFormat="1" x14ac:dyDescent="0.2">
      <c r="B559" s="215"/>
      <c r="J559" s="203"/>
    </row>
    <row r="560" spans="2:10" s="51" customFormat="1" x14ac:dyDescent="0.2">
      <c r="B560" s="215"/>
      <c r="J560" s="203"/>
    </row>
    <row r="561" spans="2:10" s="51" customFormat="1" x14ac:dyDescent="0.2">
      <c r="B561" s="215"/>
      <c r="J561" s="203"/>
    </row>
    <row r="562" spans="2:10" s="51" customFormat="1" x14ac:dyDescent="0.2">
      <c r="B562" s="215"/>
      <c r="J562" s="203"/>
    </row>
    <row r="563" spans="2:10" s="51" customFormat="1" x14ac:dyDescent="0.2">
      <c r="B563" s="215"/>
      <c r="J563" s="203"/>
    </row>
    <row r="564" spans="2:10" s="51" customFormat="1" x14ac:dyDescent="0.2">
      <c r="B564" s="215"/>
      <c r="J564" s="203"/>
    </row>
    <row r="565" spans="2:10" s="51" customFormat="1" x14ac:dyDescent="0.2">
      <c r="B565" s="215"/>
      <c r="J565" s="203"/>
    </row>
    <row r="566" spans="2:10" s="51" customFormat="1" x14ac:dyDescent="0.2">
      <c r="B566" s="215"/>
      <c r="J566" s="203"/>
    </row>
    <row r="567" spans="2:10" s="51" customFormat="1" x14ac:dyDescent="0.2">
      <c r="B567" s="215"/>
      <c r="J567" s="203"/>
    </row>
    <row r="568" spans="2:10" s="51" customFormat="1" x14ac:dyDescent="0.2">
      <c r="B568" s="215"/>
      <c r="J568" s="203"/>
    </row>
    <row r="569" spans="2:10" s="51" customFormat="1" x14ac:dyDescent="0.2">
      <c r="B569" s="215"/>
      <c r="J569" s="203"/>
    </row>
    <row r="570" spans="2:10" s="51" customFormat="1" x14ac:dyDescent="0.2">
      <c r="B570" s="215"/>
      <c r="J570" s="203"/>
    </row>
    <row r="571" spans="2:10" s="51" customFormat="1" x14ac:dyDescent="0.2">
      <c r="B571" s="215"/>
      <c r="J571" s="203"/>
    </row>
    <row r="572" spans="2:10" s="51" customFormat="1" x14ac:dyDescent="0.2">
      <c r="B572" s="215"/>
      <c r="J572" s="203"/>
    </row>
    <row r="573" spans="2:10" s="51" customFormat="1" x14ac:dyDescent="0.2">
      <c r="B573" s="215"/>
      <c r="J573" s="203"/>
    </row>
    <row r="574" spans="2:10" s="51" customFormat="1" x14ac:dyDescent="0.2">
      <c r="B574" s="215"/>
      <c r="J574" s="203"/>
    </row>
    <row r="575" spans="2:10" s="51" customFormat="1" x14ac:dyDescent="0.2">
      <c r="B575" s="215"/>
      <c r="J575" s="203"/>
    </row>
    <row r="576" spans="2:10" s="51" customFormat="1" x14ac:dyDescent="0.2">
      <c r="B576" s="215"/>
      <c r="J576" s="203"/>
    </row>
    <row r="577" spans="2:10" s="51" customFormat="1" x14ac:dyDescent="0.2">
      <c r="B577" s="215"/>
      <c r="J577" s="203"/>
    </row>
    <row r="578" spans="2:10" s="51" customFormat="1" x14ac:dyDescent="0.2">
      <c r="B578" s="215"/>
      <c r="J578" s="203"/>
    </row>
    <row r="579" spans="2:10" s="51" customFormat="1" x14ac:dyDescent="0.2">
      <c r="B579" s="215"/>
      <c r="J579" s="203"/>
    </row>
    <row r="580" spans="2:10" s="51" customFormat="1" x14ac:dyDescent="0.2">
      <c r="B580" s="215"/>
      <c r="J580" s="203"/>
    </row>
    <row r="581" spans="2:10" s="51" customFormat="1" x14ac:dyDescent="0.2">
      <c r="B581" s="215"/>
      <c r="J581" s="203"/>
    </row>
    <row r="582" spans="2:10" s="51" customFormat="1" x14ac:dyDescent="0.2">
      <c r="B582" s="215"/>
      <c r="J582" s="203"/>
    </row>
    <row r="583" spans="2:10" s="51" customFormat="1" x14ac:dyDescent="0.2">
      <c r="B583" s="215"/>
      <c r="J583" s="203"/>
    </row>
    <row r="584" spans="2:10" s="51" customFormat="1" x14ac:dyDescent="0.2">
      <c r="B584" s="215"/>
      <c r="J584" s="203"/>
    </row>
    <row r="585" spans="2:10" s="51" customFormat="1" x14ac:dyDescent="0.2">
      <c r="B585" s="215"/>
      <c r="J585" s="203"/>
    </row>
    <row r="586" spans="2:10" s="51" customFormat="1" x14ac:dyDescent="0.2">
      <c r="B586" s="215"/>
      <c r="J586" s="203"/>
    </row>
    <row r="587" spans="2:10" s="51" customFormat="1" x14ac:dyDescent="0.2">
      <c r="B587" s="215"/>
      <c r="J587" s="203"/>
    </row>
    <row r="588" spans="2:10" s="51" customFormat="1" x14ac:dyDescent="0.2">
      <c r="B588" s="215"/>
      <c r="J588" s="203"/>
    </row>
    <row r="589" spans="2:10" s="51" customFormat="1" x14ac:dyDescent="0.2">
      <c r="B589" s="215"/>
      <c r="J589" s="203"/>
    </row>
    <row r="590" spans="2:10" s="51" customFormat="1" x14ac:dyDescent="0.2">
      <c r="B590" s="215"/>
      <c r="J590" s="203"/>
    </row>
    <row r="591" spans="2:10" s="51" customFormat="1" x14ac:dyDescent="0.2">
      <c r="B591" s="215"/>
      <c r="J591" s="203"/>
    </row>
    <row r="592" spans="2:10" s="51" customFormat="1" x14ac:dyDescent="0.2">
      <c r="B592" s="215"/>
      <c r="J592" s="203"/>
    </row>
    <row r="593" spans="2:10" s="51" customFormat="1" x14ac:dyDescent="0.2">
      <c r="B593" s="215"/>
      <c r="J593" s="203"/>
    </row>
    <row r="594" spans="2:10" s="51" customFormat="1" x14ac:dyDescent="0.2">
      <c r="B594" s="215"/>
      <c r="J594" s="203"/>
    </row>
    <row r="595" spans="2:10" s="51" customFormat="1" x14ac:dyDescent="0.2">
      <c r="B595" s="215"/>
      <c r="J595" s="203"/>
    </row>
    <row r="596" spans="2:10" s="51" customFormat="1" x14ac:dyDescent="0.2">
      <c r="B596" s="215"/>
      <c r="J596" s="203"/>
    </row>
    <row r="597" spans="2:10" s="51" customFormat="1" x14ac:dyDescent="0.2">
      <c r="B597" s="215"/>
      <c r="J597" s="203"/>
    </row>
    <row r="598" spans="2:10" s="51" customFormat="1" x14ac:dyDescent="0.2">
      <c r="B598" s="215"/>
      <c r="J598" s="203"/>
    </row>
    <row r="599" spans="2:10" s="51" customFormat="1" x14ac:dyDescent="0.2">
      <c r="B599" s="215"/>
      <c r="J599" s="203"/>
    </row>
    <row r="600" spans="2:10" s="51" customFormat="1" x14ac:dyDescent="0.2">
      <c r="B600" s="215"/>
      <c r="J600" s="203"/>
    </row>
    <row r="601" spans="2:10" s="51" customFormat="1" x14ac:dyDescent="0.2">
      <c r="B601" s="215"/>
      <c r="J601" s="203"/>
    </row>
    <row r="602" spans="2:10" s="51" customFormat="1" x14ac:dyDescent="0.2">
      <c r="B602" s="215"/>
      <c r="J602" s="203"/>
    </row>
    <row r="603" spans="2:10" s="51" customFormat="1" x14ac:dyDescent="0.2">
      <c r="B603" s="215"/>
      <c r="J603" s="203"/>
    </row>
    <row r="604" spans="2:10" s="51" customFormat="1" x14ac:dyDescent="0.2">
      <c r="B604" s="215"/>
      <c r="J604" s="203"/>
    </row>
    <row r="605" spans="2:10" s="51" customFormat="1" x14ac:dyDescent="0.2">
      <c r="B605" s="215"/>
      <c r="J605" s="203"/>
    </row>
    <row r="606" spans="2:10" s="51" customFormat="1" x14ac:dyDescent="0.2">
      <c r="B606" s="215"/>
      <c r="J606" s="203"/>
    </row>
    <row r="607" spans="2:10" s="51" customFormat="1" x14ac:dyDescent="0.2">
      <c r="B607" s="215"/>
      <c r="J607" s="203"/>
    </row>
    <row r="608" spans="2:10" s="51" customFormat="1" x14ac:dyDescent="0.2">
      <c r="B608" s="215"/>
      <c r="J608" s="203"/>
    </row>
    <row r="609" spans="2:10" s="51" customFormat="1" x14ac:dyDescent="0.2">
      <c r="B609" s="215"/>
      <c r="J609" s="203"/>
    </row>
    <row r="610" spans="2:10" s="51" customFormat="1" x14ac:dyDescent="0.2">
      <c r="B610" s="215"/>
      <c r="J610" s="203"/>
    </row>
    <row r="611" spans="2:10" s="51" customFormat="1" x14ac:dyDescent="0.2">
      <c r="B611" s="215"/>
      <c r="J611" s="203"/>
    </row>
    <row r="612" spans="2:10" s="51" customFormat="1" x14ac:dyDescent="0.2">
      <c r="B612" s="215"/>
      <c r="J612" s="203"/>
    </row>
    <row r="613" spans="2:10" s="51" customFormat="1" x14ac:dyDescent="0.2">
      <c r="B613" s="215"/>
      <c r="J613" s="203"/>
    </row>
    <row r="614" spans="2:10" s="51" customFormat="1" x14ac:dyDescent="0.2">
      <c r="B614" s="215"/>
      <c r="J614" s="203"/>
    </row>
    <row r="615" spans="2:10" s="51" customFormat="1" x14ac:dyDescent="0.2">
      <c r="B615" s="215"/>
      <c r="J615" s="203"/>
    </row>
    <row r="616" spans="2:10" s="51" customFormat="1" x14ac:dyDescent="0.2">
      <c r="B616" s="215"/>
      <c r="J616" s="203"/>
    </row>
    <row r="617" spans="2:10" s="51" customFormat="1" x14ac:dyDescent="0.2">
      <c r="B617" s="215"/>
      <c r="J617" s="203"/>
    </row>
    <row r="618" spans="2:10" s="51" customFormat="1" x14ac:dyDescent="0.2">
      <c r="B618" s="215"/>
      <c r="J618" s="203"/>
    </row>
    <row r="619" spans="2:10" s="51" customFormat="1" x14ac:dyDescent="0.2">
      <c r="B619" s="215"/>
      <c r="J619" s="203"/>
    </row>
    <row r="620" spans="2:10" s="51" customFormat="1" x14ac:dyDescent="0.2">
      <c r="B620" s="215"/>
      <c r="J620" s="203"/>
    </row>
    <row r="621" spans="2:10" s="51" customFormat="1" x14ac:dyDescent="0.2">
      <c r="B621" s="215"/>
      <c r="J621" s="203"/>
    </row>
    <row r="622" spans="2:10" s="51" customFormat="1" x14ac:dyDescent="0.2">
      <c r="B622" s="215"/>
      <c r="J622" s="203"/>
    </row>
    <row r="623" spans="2:10" s="51" customFormat="1" x14ac:dyDescent="0.2">
      <c r="B623" s="215"/>
      <c r="J623" s="203"/>
    </row>
    <row r="624" spans="2:10" s="51" customFormat="1" x14ac:dyDescent="0.2">
      <c r="B624" s="215"/>
      <c r="J624" s="203"/>
    </row>
    <row r="625" spans="2:10" s="51" customFormat="1" x14ac:dyDescent="0.2">
      <c r="B625" s="215"/>
      <c r="J625" s="203"/>
    </row>
    <row r="626" spans="2:10" s="51" customFormat="1" x14ac:dyDescent="0.2">
      <c r="B626" s="215"/>
      <c r="J626" s="203"/>
    </row>
    <row r="627" spans="2:10" s="51" customFormat="1" x14ac:dyDescent="0.2">
      <c r="B627" s="215"/>
      <c r="J627" s="203"/>
    </row>
    <row r="628" spans="2:10" s="51" customFormat="1" x14ac:dyDescent="0.2">
      <c r="B628" s="215"/>
      <c r="J628" s="203"/>
    </row>
    <row r="629" spans="2:10" s="51" customFormat="1" x14ac:dyDescent="0.2">
      <c r="B629" s="215"/>
      <c r="J629" s="203"/>
    </row>
    <row r="630" spans="2:10" s="51" customFormat="1" x14ac:dyDescent="0.2">
      <c r="B630" s="215"/>
      <c r="J630" s="203"/>
    </row>
    <row r="631" spans="2:10" s="51" customFormat="1" x14ac:dyDescent="0.2">
      <c r="B631" s="215"/>
      <c r="J631" s="203"/>
    </row>
    <row r="632" spans="2:10" s="51" customFormat="1" x14ac:dyDescent="0.2">
      <c r="B632" s="215"/>
      <c r="J632" s="203"/>
    </row>
    <row r="633" spans="2:10" s="51" customFormat="1" x14ac:dyDescent="0.2">
      <c r="B633" s="215"/>
      <c r="J633" s="203"/>
    </row>
    <row r="634" spans="2:10" s="51" customFormat="1" x14ac:dyDescent="0.2">
      <c r="B634" s="215"/>
      <c r="J634" s="203"/>
    </row>
    <row r="635" spans="2:10" s="51" customFormat="1" x14ac:dyDescent="0.2">
      <c r="B635" s="215"/>
      <c r="J635" s="203"/>
    </row>
    <row r="636" spans="2:10" s="51" customFormat="1" x14ac:dyDescent="0.2">
      <c r="B636" s="215"/>
      <c r="J636" s="203"/>
    </row>
    <row r="637" spans="2:10" s="51" customFormat="1" x14ac:dyDescent="0.2">
      <c r="B637" s="215"/>
      <c r="J637" s="203"/>
    </row>
    <row r="638" spans="2:10" s="51" customFormat="1" x14ac:dyDescent="0.2">
      <c r="B638" s="215"/>
      <c r="J638" s="203"/>
    </row>
    <row r="639" spans="2:10" s="51" customFormat="1" x14ac:dyDescent="0.2">
      <c r="B639" s="215"/>
      <c r="J639" s="203"/>
    </row>
    <row r="640" spans="2:10" s="51" customFormat="1" x14ac:dyDescent="0.2">
      <c r="B640" s="215"/>
      <c r="J640" s="203"/>
    </row>
    <row r="641" spans="2:10" s="51" customFormat="1" x14ac:dyDescent="0.2">
      <c r="B641" s="215"/>
      <c r="J641" s="203"/>
    </row>
    <row r="642" spans="2:10" s="51" customFormat="1" x14ac:dyDescent="0.2">
      <c r="B642" s="215"/>
      <c r="J642" s="203"/>
    </row>
    <row r="643" spans="2:10" s="51" customFormat="1" x14ac:dyDescent="0.2">
      <c r="B643" s="215"/>
      <c r="J643" s="203"/>
    </row>
    <row r="644" spans="2:10" s="51" customFormat="1" x14ac:dyDescent="0.2">
      <c r="B644" s="215"/>
      <c r="J644" s="203"/>
    </row>
    <row r="645" spans="2:10" s="51" customFormat="1" x14ac:dyDescent="0.2">
      <c r="B645" s="215"/>
      <c r="J645" s="203"/>
    </row>
    <row r="646" spans="2:10" s="51" customFormat="1" x14ac:dyDescent="0.2">
      <c r="B646" s="215"/>
      <c r="J646" s="203"/>
    </row>
    <row r="647" spans="2:10" s="51" customFormat="1" x14ac:dyDescent="0.2">
      <c r="B647" s="215"/>
      <c r="J647" s="203"/>
    </row>
    <row r="648" spans="2:10" s="51" customFormat="1" x14ac:dyDescent="0.2">
      <c r="B648" s="215"/>
      <c r="J648" s="203"/>
    </row>
    <row r="649" spans="2:10" s="51" customFormat="1" x14ac:dyDescent="0.2">
      <c r="B649" s="215"/>
      <c r="J649" s="203"/>
    </row>
    <row r="650" spans="2:10" s="51" customFormat="1" x14ac:dyDescent="0.2">
      <c r="B650" s="215"/>
      <c r="J650" s="203"/>
    </row>
    <row r="651" spans="2:10" s="51" customFormat="1" x14ac:dyDescent="0.2">
      <c r="B651" s="215"/>
      <c r="J651" s="203"/>
    </row>
    <row r="652" spans="2:10" s="51" customFormat="1" x14ac:dyDescent="0.2">
      <c r="B652" s="215"/>
      <c r="J652" s="203"/>
    </row>
    <row r="653" spans="2:10" s="51" customFormat="1" x14ac:dyDescent="0.2">
      <c r="B653" s="215"/>
      <c r="J653" s="203"/>
    </row>
    <row r="654" spans="2:10" s="51" customFormat="1" x14ac:dyDescent="0.2">
      <c r="B654" s="215"/>
      <c r="J654" s="203"/>
    </row>
    <row r="655" spans="2:10" s="51" customFormat="1" x14ac:dyDescent="0.2">
      <c r="B655" s="215"/>
      <c r="J655" s="203"/>
    </row>
    <row r="656" spans="2:10" s="51" customFormat="1" x14ac:dyDescent="0.2">
      <c r="B656" s="215"/>
      <c r="J656" s="203"/>
    </row>
    <row r="657" spans="2:10" s="51" customFormat="1" x14ac:dyDescent="0.2">
      <c r="B657" s="215"/>
      <c r="J657" s="203"/>
    </row>
    <row r="658" spans="2:10" s="51" customFormat="1" x14ac:dyDescent="0.2">
      <c r="B658" s="215"/>
      <c r="J658" s="203"/>
    </row>
    <row r="659" spans="2:10" s="51" customFormat="1" x14ac:dyDescent="0.2">
      <c r="B659" s="215"/>
      <c r="J659" s="203"/>
    </row>
    <row r="660" spans="2:10" s="51" customFormat="1" x14ac:dyDescent="0.2">
      <c r="B660" s="215"/>
      <c r="J660" s="203"/>
    </row>
    <row r="661" spans="2:10" s="51" customFormat="1" x14ac:dyDescent="0.2">
      <c r="B661" s="215"/>
      <c r="J661" s="203"/>
    </row>
    <row r="662" spans="2:10" s="51" customFormat="1" x14ac:dyDescent="0.2">
      <c r="B662" s="215"/>
      <c r="J662" s="203"/>
    </row>
    <row r="663" spans="2:10" s="51" customFormat="1" x14ac:dyDescent="0.2">
      <c r="B663" s="215"/>
      <c r="J663" s="203"/>
    </row>
    <row r="664" spans="2:10" s="51" customFormat="1" x14ac:dyDescent="0.2">
      <c r="B664" s="215"/>
      <c r="J664" s="203"/>
    </row>
    <row r="665" spans="2:10" s="51" customFormat="1" x14ac:dyDescent="0.2">
      <c r="B665" s="215"/>
      <c r="J665" s="203"/>
    </row>
    <row r="666" spans="2:10" s="51" customFormat="1" x14ac:dyDescent="0.2">
      <c r="B666" s="215"/>
      <c r="J666" s="203"/>
    </row>
    <row r="667" spans="2:10" s="51" customFormat="1" x14ac:dyDescent="0.2">
      <c r="B667" s="215"/>
      <c r="J667" s="203"/>
    </row>
    <row r="668" spans="2:10" s="51" customFormat="1" x14ac:dyDescent="0.2">
      <c r="B668" s="215"/>
      <c r="J668" s="203"/>
    </row>
    <row r="669" spans="2:10" s="51" customFormat="1" x14ac:dyDescent="0.2">
      <c r="B669" s="215"/>
      <c r="J669" s="203"/>
    </row>
    <row r="670" spans="2:10" s="51" customFormat="1" x14ac:dyDescent="0.2">
      <c r="B670" s="215"/>
      <c r="J670" s="203"/>
    </row>
    <row r="671" spans="2:10" s="51" customFormat="1" x14ac:dyDescent="0.2">
      <c r="B671" s="215"/>
      <c r="J671" s="203"/>
    </row>
    <row r="672" spans="2:10" s="51" customFormat="1" x14ac:dyDescent="0.2">
      <c r="B672" s="215"/>
      <c r="J672" s="203"/>
    </row>
    <row r="673" spans="2:10" s="51" customFormat="1" x14ac:dyDescent="0.2">
      <c r="B673" s="215"/>
      <c r="J673" s="203"/>
    </row>
    <row r="674" spans="2:10" s="51" customFormat="1" x14ac:dyDescent="0.2">
      <c r="B674" s="215"/>
      <c r="J674" s="203"/>
    </row>
    <row r="675" spans="2:10" s="51" customFormat="1" x14ac:dyDescent="0.2">
      <c r="B675" s="215"/>
      <c r="J675" s="203"/>
    </row>
    <row r="676" spans="2:10" s="51" customFormat="1" x14ac:dyDescent="0.2">
      <c r="B676" s="215"/>
      <c r="J676" s="203"/>
    </row>
    <row r="677" spans="2:10" s="51" customFormat="1" x14ac:dyDescent="0.2">
      <c r="B677" s="215"/>
      <c r="J677" s="203"/>
    </row>
    <row r="678" spans="2:10" s="51" customFormat="1" x14ac:dyDescent="0.2">
      <c r="B678" s="215"/>
      <c r="J678" s="203"/>
    </row>
    <row r="679" spans="2:10" s="51" customFormat="1" x14ac:dyDescent="0.2">
      <c r="B679" s="215"/>
      <c r="J679" s="203"/>
    </row>
    <row r="680" spans="2:10" s="51" customFormat="1" x14ac:dyDescent="0.2">
      <c r="B680" s="215"/>
      <c r="J680" s="203"/>
    </row>
    <row r="681" spans="2:10" s="51" customFormat="1" x14ac:dyDescent="0.2">
      <c r="B681" s="215"/>
      <c r="J681" s="203"/>
    </row>
    <row r="682" spans="2:10" s="51" customFormat="1" x14ac:dyDescent="0.2">
      <c r="B682" s="215"/>
      <c r="J682" s="203"/>
    </row>
    <row r="683" spans="2:10" s="51" customFormat="1" x14ac:dyDescent="0.2">
      <c r="B683" s="215"/>
      <c r="J683" s="203"/>
    </row>
    <row r="684" spans="2:10" s="51" customFormat="1" x14ac:dyDescent="0.2">
      <c r="B684" s="215"/>
      <c r="J684" s="203"/>
    </row>
    <row r="685" spans="2:10" s="51" customFormat="1" x14ac:dyDescent="0.2">
      <c r="B685" s="215"/>
      <c r="J685" s="203"/>
    </row>
    <row r="686" spans="2:10" s="51" customFormat="1" x14ac:dyDescent="0.2">
      <c r="B686" s="215"/>
      <c r="J686" s="203"/>
    </row>
    <row r="687" spans="2:10" s="51" customFormat="1" x14ac:dyDescent="0.2">
      <c r="B687" s="215"/>
      <c r="J687" s="203"/>
    </row>
    <row r="688" spans="2:10" s="51" customFormat="1" x14ac:dyDescent="0.2">
      <c r="B688" s="215"/>
      <c r="J688" s="203"/>
    </row>
    <row r="689" spans="2:10" s="51" customFormat="1" x14ac:dyDescent="0.2">
      <c r="B689" s="215"/>
      <c r="J689" s="203"/>
    </row>
    <row r="690" spans="2:10" s="51" customFormat="1" x14ac:dyDescent="0.2">
      <c r="B690" s="215"/>
      <c r="J690" s="203"/>
    </row>
    <row r="691" spans="2:10" s="51" customFormat="1" x14ac:dyDescent="0.2">
      <c r="B691" s="215"/>
      <c r="J691" s="203"/>
    </row>
    <row r="692" spans="2:10" s="51" customFormat="1" x14ac:dyDescent="0.2">
      <c r="B692" s="215"/>
      <c r="J692" s="203"/>
    </row>
    <row r="693" spans="2:10" s="51" customFormat="1" x14ac:dyDescent="0.2">
      <c r="B693" s="215"/>
      <c r="J693" s="203"/>
    </row>
    <row r="694" spans="2:10" s="51" customFormat="1" x14ac:dyDescent="0.2">
      <c r="B694" s="215"/>
      <c r="J694" s="203"/>
    </row>
    <row r="695" spans="2:10" s="51" customFormat="1" x14ac:dyDescent="0.2">
      <c r="B695" s="215"/>
      <c r="J695" s="203"/>
    </row>
    <row r="696" spans="2:10" s="51" customFormat="1" x14ac:dyDescent="0.2">
      <c r="B696" s="215"/>
      <c r="J696" s="203"/>
    </row>
    <row r="697" spans="2:10" s="51" customFormat="1" x14ac:dyDescent="0.2">
      <c r="B697" s="215"/>
      <c r="J697" s="203"/>
    </row>
    <row r="698" spans="2:10" s="51" customFormat="1" x14ac:dyDescent="0.2">
      <c r="B698" s="215"/>
      <c r="J698" s="203"/>
    </row>
    <row r="699" spans="2:10" s="51" customFormat="1" x14ac:dyDescent="0.2">
      <c r="B699" s="215"/>
      <c r="J699" s="203"/>
    </row>
    <row r="700" spans="2:10" s="51" customFormat="1" x14ac:dyDescent="0.2">
      <c r="B700" s="215"/>
      <c r="J700" s="203"/>
    </row>
    <row r="701" spans="2:10" s="51" customFormat="1" x14ac:dyDescent="0.2">
      <c r="B701" s="215"/>
      <c r="J701" s="203"/>
    </row>
    <row r="702" spans="2:10" s="51" customFormat="1" x14ac:dyDescent="0.2">
      <c r="B702" s="215"/>
      <c r="J702" s="203"/>
    </row>
    <row r="703" spans="2:10" s="51" customFormat="1" x14ac:dyDescent="0.2">
      <c r="B703" s="215"/>
      <c r="J703" s="203"/>
    </row>
    <row r="704" spans="2:10" s="51" customFormat="1" x14ac:dyDescent="0.2">
      <c r="B704" s="215"/>
      <c r="J704" s="203"/>
    </row>
    <row r="705" spans="2:10" s="51" customFormat="1" x14ac:dyDescent="0.2">
      <c r="B705" s="215"/>
      <c r="J705" s="203"/>
    </row>
    <row r="706" spans="2:10" s="51" customFormat="1" x14ac:dyDescent="0.2">
      <c r="B706" s="215"/>
      <c r="J706" s="203"/>
    </row>
    <row r="707" spans="2:10" s="51" customFormat="1" x14ac:dyDescent="0.2">
      <c r="B707" s="215"/>
      <c r="J707" s="203"/>
    </row>
    <row r="708" spans="2:10" s="51" customFormat="1" x14ac:dyDescent="0.2">
      <c r="B708" s="215"/>
      <c r="J708" s="203"/>
    </row>
    <row r="709" spans="2:10" s="51" customFormat="1" x14ac:dyDescent="0.2">
      <c r="B709" s="215"/>
      <c r="J709" s="203"/>
    </row>
    <row r="710" spans="2:10" s="51" customFormat="1" x14ac:dyDescent="0.2">
      <c r="B710" s="215"/>
      <c r="J710" s="203"/>
    </row>
    <row r="711" spans="2:10" s="51" customFormat="1" x14ac:dyDescent="0.2">
      <c r="B711" s="215"/>
      <c r="J711" s="203"/>
    </row>
    <row r="712" spans="2:10" s="51" customFormat="1" x14ac:dyDescent="0.2">
      <c r="B712" s="215"/>
      <c r="J712" s="203"/>
    </row>
    <row r="713" spans="2:10" s="51" customFormat="1" x14ac:dyDescent="0.2">
      <c r="B713" s="215"/>
      <c r="J713" s="203"/>
    </row>
    <row r="714" spans="2:10" s="51" customFormat="1" x14ac:dyDescent="0.2">
      <c r="B714" s="215"/>
      <c r="J714" s="203"/>
    </row>
    <row r="715" spans="2:10" s="51" customFormat="1" x14ac:dyDescent="0.2">
      <c r="B715" s="215"/>
      <c r="J715" s="203"/>
    </row>
    <row r="716" spans="2:10" s="51" customFormat="1" x14ac:dyDescent="0.2">
      <c r="B716" s="215"/>
      <c r="J716" s="203"/>
    </row>
    <row r="717" spans="2:10" s="51" customFormat="1" x14ac:dyDescent="0.2">
      <c r="B717" s="215"/>
      <c r="J717" s="203"/>
    </row>
    <row r="718" spans="2:10" s="51" customFormat="1" x14ac:dyDescent="0.2">
      <c r="B718" s="215"/>
      <c r="J718" s="203"/>
    </row>
    <row r="719" spans="2:10" s="51" customFormat="1" x14ac:dyDescent="0.2">
      <c r="B719" s="215"/>
      <c r="J719" s="203"/>
    </row>
    <row r="720" spans="2:10" s="51" customFormat="1" x14ac:dyDescent="0.2">
      <c r="B720" s="215"/>
      <c r="J720" s="203"/>
    </row>
    <row r="721" spans="2:10" s="51" customFormat="1" x14ac:dyDescent="0.2">
      <c r="B721" s="215"/>
      <c r="J721" s="203"/>
    </row>
    <row r="722" spans="2:10" s="51" customFormat="1" x14ac:dyDescent="0.2">
      <c r="B722" s="215"/>
      <c r="J722" s="203"/>
    </row>
    <row r="723" spans="2:10" s="51" customFormat="1" x14ac:dyDescent="0.2">
      <c r="B723" s="215"/>
      <c r="J723" s="203"/>
    </row>
    <row r="724" spans="2:10" s="51" customFormat="1" x14ac:dyDescent="0.2">
      <c r="B724" s="215"/>
      <c r="J724" s="203"/>
    </row>
    <row r="725" spans="2:10" s="51" customFormat="1" x14ac:dyDescent="0.2">
      <c r="B725" s="215"/>
      <c r="J725" s="203"/>
    </row>
    <row r="726" spans="2:10" s="51" customFormat="1" x14ac:dyDescent="0.2">
      <c r="B726" s="215"/>
      <c r="J726" s="203"/>
    </row>
    <row r="727" spans="2:10" s="51" customFormat="1" x14ac:dyDescent="0.2">
      <c r="B727" s="215"/>
      <c r="J727" s="203"/>
    </row>
    <row r="728" spans="2:10" s="51" customFormat="1" x14ac:dyDescent="0.2">
      <c r="B728" s="215"/>
      <c r="J728" s="203"/>
    </row>
    <row r="729" spans="2:10" s="51" customFormat="1" x14ac:dyDescent="0.2">
      <c r="B729" s="215"/>
      <c r="J729" s="203"/>
    </row>
    <row r="730" spans="2:10" s="51" customFormat="1" x14ac:dyDescent="0.2">
      <c r="B730" s="215"/>
      <c r="J730" s="203"/>
    </row>
    <row r="731" spans="2:10" s="51" customFormat="1" x14ac:dyDescent="0.2">
      <c r="B731" s="215"/>
      <c r="J731" s="203"/>
    </row>
    <row r="732" spans="2:10" s="51" customFormat="1" x14ac:dyDescent="0.2">
      <c r="B732" s="215"/>
      <c r="J732" s="203"/>
    </row>
    <row r="733" spans="2:10" s="51" customFormat="1" x14ac:dyDescent="0.2">
      <c r="B733" s="215"/>
      <c r="J733" s="203"/>
    </row>
    <row r="734" spans="2:10" s="51" customFormat="1" x14ac:dyDescent="0.2">
      <c r="B734" s="215"/>
      <c r="J734" s="203"/>
    </row>
    <row r="735" spans="2:10" s="51" customFormat="1" x14ac:dyDescent="0.2">
      <c r="B735" s="215"/>
      <c r="J735" s="203"/>
    </row>
    <row r="736" spans="2:10" s="51" customFormat="1" x14ac:dyDescent="0.2">
      <c r="B736" s="215"/>
      <c r="J736" s="203"/>
    </row>
    <row r="737" spans="2:10" s="51" customFormat="1" x14ac:dyDescent="0.2">
      <c r="B737" s="215"/>
      <c r="J737" s="203"/>
    </row>
    <row r="738" spans="2:10" s="51" customFormat="1" x14ac:dyDescent="0.2">
      <c r="B738" s="215"/>
      <c r="J738" s="203"/>
    </row>
    <row r="739" spans="2:10" s="51" customFormat="1" x14ac:dyDescent="0.2">
      <c r="B739" s="215"/>
      <c r="J739" s="203"/>
    </row>
    <row r="740" spans="2:10" s="51" customFormat="1" x14ac:dyDescent="0.2">
      <c r="B740" s="215"/>
      <c r="J740" s="203"/>
    </row>
    <row r="741" spans="2:10" s="51" customFormat="1" x14ac:dyDescent="0.2">
      <c r="B741" s="215"/>
      <c r="J741" s="203"/>
    </row>
    <row r="742" spans="2:10" s="51" customFormat="1" x14ac:dyDescent="0.2">
      <c r="B742" s="215"/>
      <c r="J742" s="203"/>
    </row>
    <row r="743" spans="2:10" s="51" customFormat="1" x14ac:dyDescent="0.2">
      <c r="B743" s="215"/>
      <c r="J743" s="203"/>
    </row>
  </sheetData>
  <sheetProtection algorithmName="SHA-512" hashValue="EFIaJNlJjJgAuHohhKrlLdzFIEU4Nk2xZQ3897H0diuYClSIWs3A1/MYHbuAWEoCU+Mit4yU74Rh5Al+Os8GLQ==" saltValue="9Y7w1nfuTw+5cVpZEffJ8Q==" spinCount="100000" sheet="1" objects="1" scenarios="1"/>
  <mergeCells count="4">
    <mergeCell ref="B10:C10"/>
    <mergeCell ref="C34:C36"/>
    <mergeCell ref="B34:B36"/>
    <mergeCell ref="D34:D36"/>
  </mergeCells>
  <dataValidations count="1">
    <dataValidation type="list" showInputMessage="1" showErrorMessage="1" sqref="D40">
      <formula1>"Bitte auswählen…,1 Stern,2 Sterne,3 Sterne,4 Sterne,5 Sterne,Pension,B&amp;B,Lodge,Camping"</formula1>
    </dataValidation>
  </dataValidations>
  <pageMargins left="0.31496062992125984" right="0.11811023622047245" top="0.78740157480314965" bottom="0.3937007874015748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4" r:id="rId4" name="Option Button 74">
              <controlPr defaultSize="0" autoFill="0" autoLine="0" autoPict="0">
                <anchor moveWithCells="1">
                  <from>
                    <xdr:col>3</xdr:col>
                    <xdr:colOff>9525</xdr:colOff>
                    <xdr:row>33</xdr:row>
                    <xdr:rowOff>9525</xdr:rowOff>
                  </from>
                  <to>
                    <xdr:col>3</xdr:col>
                    <xdr:colOff>1628775</xdr:colOff>
                    <xdr:row>34</xdr:row>
                    <xdr:rowOff>9525</xdr:rowOff>
                  </to>
                </anchor>
              </controlPr>
            </control>
          </mc:Choice>
        </mc:AlternateContent>
        <mc:AlternateContent xmlns:mc="http://schemas.openxmlformats.org/markup-compatibility/2006">
          <mc:Choice Requires="x14">
            <control shapeId="30795" r:id="rId5" name="Option Button 75">
              <controlPr defaultSize="0" autoFill="0" autoLine="0" autoPict="0">
                <anchor moveWithCells="1">
                  <from>
                    <xdr:col>3</xdr:col>
                    <xdr:colOff>9525</xdr:colOff>
                    <xdr:row>34</xdr:row>
                    <xdr:rowOff>9525</xdr:rowOff>
                  </from>
                  <to>
                    <xdr:col>3</xdr:col>
                    <xdr:colOff>1628775</xdr:colOff>
                    <xdr:row>35</xdr:row>
                    <xdr:rowOff>9525</xdr:rowOff>
                  </to>
                </anchor>
              </controlPr>
            </control>
          </mc:Choice>
        </mc:AlternateContent>
        <mc:AlternateContent xmlns:mc="http://schemas.openxmlformats.org/markup-compatibility/2006">
          <mc:Choice Requires="x14">
            <control shapeId="30796" r:id="rId6" name="Option Button 76">
              <controlPr defaultSize="0" autoFill="0" autoLine="0" autoPict="0">
                <anchor moveWithCells="1">
                  <from>
                    <xdr:col>3</xdr:col>
                    <xdr:colOff>9525</xdr:colOff>
                    <xdr:row>35</xdr:row>
                    <xdr:rowOff>9525</xdr:rowOff>
                  </from>
                  <to>
                    <xdr:col>3</xdr:col>
                    <xdr:colOff>2209800</xdr:colOff>
                    <xdr:row>36</xdr:row>
                    <xdr:rowOff>9525</xdr:rowOff>
                  </to>
                </anchor>
              </controlPr>
            </control>
          </mc:Choice>
        </mc:AlternateContent>
        <mc:AlternateContent xmlns:mc="http://schemas.openxmlformats.org/markup-compatibility/2006">
          <mc:Choice Requires="x14">
            <control shapeId="30798" r:id="rId7" name="Group Box 78">
              <controlPr defaultSize="0" autoFill="0" autoPict="0">
                <anchor moveWithCells="1">
                  <from>
                    <xdr:col>3</xdr:col>
                    <xdr:colOff>0</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30799" r:id="rId8" name="Group Box 79">
              <controlPr defaultSize="0" autoFill="0" autoPict="0">
                <anchor moveWithCells="1">
                  <from>
                    <xdr:col>3</xdr:col>
                    <xdr:colOff>0</xdr:colOff>
                    <xdr:row>33</xdr:row>
                    <xdr:rowOff>0</xdr:rowOff>
                  </from>
                  <to>
                    <xdr:col>4</xdr:col>
                    <xdr:colOff>0</xdr:colOff>
                    <xdr:row>36</xdr:row>
                    <xdr:rowOff>19050</xdr:rowOff>
                  </to>
                </anchor>
              </controlPr>
            </control>
          </mc:Choice>
        </mc:AlternateContent>
        <mc:AlternateContent xmlns:mc="http://schemas.openxmlformats.org/markup-compatibility/2006">
          <mc:Choice Requires="x14">
            <control shapeId="30800" r:id="rId9" name="Option Button 80">
              <controlPr defaultSize="0" autoFill="0" autoLine="0" autoPict="0">
                <anchor moveWithCells="1">
                  <from>
                    <xdr:col>3</xdr:col>
                    <xdr:colOff>180975</xdr:colOff>
                    <xdr:row>15</xdr:row>
                    <xdr:rowOff>295275</xdr:rowOff>
                  </from>
                  <to>
                    <xdr:col>3</xdr:col>
                    <xdr:colOff>1609725</xdr:colOff>
                    <xdr:row>15</xdr:row>
                    <xdr:rowOff>504825</xdr:rowOff>
                  </to>
                </anchor>
              </controlPr>
            </control>
          </mc:Choice>
        </mc:AlternateContent>
        <mc:AlternateContent xmlns:mc="http://schemas.openxmlformats.org/markup-compatibility/2006">
          <mc:Choice Requires="x14">
            <control shapeId="30801" r:id="rId10" name="Option Button 81">
              <controlPr defaultSize="0" autoFill="0" autoLine="0" autoPict="0">
                <anchor moveWithCells="1">
                  <from>
                    <xdr:col>3</xdr:col>
                    <xdr:colOff>180975</xdr:colOff>
                    <xdr:row>15</xdr:row>
                    <xdr:rowOff>28575</xdr:rowOff>
                  </from>
                  <to>
                    <xdr:col>3</xdr:col>
                    <xdr:colOff>2105025</xdr:colOff>
                    <xdr:row>15</xdr:row>
                    <xdr:rowOff>238125</xdr:rowOff>
                  </to>
                </anchor>
              </controlPr>
            </control>
          </mc:Choice>
        </mc:AlternateContent>
        <mc:AlternateContent xmlns:mc="http://schemas.openxmlformats.org/markup-compatibility/2006">
          <mc:Choice Requires="x14">
            <control shapeId="30802" r:id="rId11" name="Option Button 82">
              <controlPr defaultSize="0" autoFill="0" autoLine="0" autoPict="0">
                <anchor moveWithCells="1">
                  <from>
                    <xdr:col>3</xdr:col>
                    <xdr:colOff>2476500</xdr:colOff>
                    <xdr:row>15</xdr:row>
                    <xdr:rowOff>28575</xdr:rowOff>
                  </from>
                  <to>
                    <xdr:col>3</xdr:col>
                    <xdr:colOff>3629025</xdr:colOff>
                    <xdr:row>15</xdr:row>
                    <xdr:rowOff>238125</xdr:rowOff>
                  </to>
                </anchor>
              </controlPr>
            </control>
          </mc:Choice>
        </mc:AlternateContent>
        <mc:AlternateContent xmlns:mc="http://schemas.openxmlformats.org/markup-compatibility/2006">
          <mc:Choice Requires="x14">
            <control shapeId="30803" r:id="rId12" name="Option Button 83">
              <controlPr defaultSize="0" autoFill="0" autoLine="0" autoPict="0">
                <anchor moveWithCells="1">
                  <from>
                    <xdr:col>3</xdr:col>
                    <xdr:colOff>4257675</xdr:colOff>
                    <xdr:row>15</xdr:row>
                    <xdr:rowOff>28575</xdr:rowOff>
                  </from>
                  <to>
                    <xdr:col>3</xdr:col>
                    <xdr:colOff>5553075</xdr:colOff>
                    <xdr:row>15</xdr:row>
                    <xdr:rowOff>238125</xdr:rowOff>
                  </to>
                </anchor>
              </controlPr>
            </control>
          </mc:Choice>
        </mc:AlternateContent>
        <mc:AlternateContent xmlns:mc="http://schemas.openxmlformats.org/markup-compatibility/2006">
          <mc:Choice Requires="x14">
            <control shapeId="30804" r:id="rId13" name="Option Button 84">
              <controlPr defaultSize="0" autoFill="0" autoLine="0" autoPict="0">
                <anchor moveWithCells="1">
                  <from>
                    <xdr:col>3</xdr:col>
                    <xdr:colOff>1981200</xdr:colOff>
                    <xdr:row>15</xdr:row>
                    <xdr:rowOff>295275</xdr:rowOff>
                  </from>
                  <to>
                    <xdr:col>3</xdr:col>
                    <xdr:colOff>2667000</xdr:colOff>
                    <xdr:row>15</xdr:row>
                    <xdr:rowOff>504825</xdr:rowOff>
                  </to>
                </anchor>
              </controlPr>
            </control>
          </mc:Choice>
        </mc:AlternateContent>
        <mc:AlternateContent xmlns:mc="http://schemas.openxmlformats.org/markup-compatibility/2006">
          <mc:Choice Requires="x14">
            <control shapeId="30805" r:id="rId14" name="Option Button 85">
              <controlPr defaultSize="0" autoFill="0" autoLine="0" autoPict="0">
                <anchor moveWithCells="1">
                  <from>
                    <xdr:col>3</xdr:col>
                    <xdr:colOff>3076575</xdr:colOff>
                    <xdr:row>15</xdr:row>
                    <xdr:rowOff>295275</xdr:rowOff>
                  </from>
                  <to>
                    <xdr:col>3</xdr:col>
                    <xdr:colOff>3819525</xdr:colOff>
                    <xdr:row>15</xdr:row>
                    <xdr:rowOff>504825</xdr:rowOff>
                  </to>
                </anchor>
              </controlPr>
            </control>
          </mc:Choice>
        </mc:AlternateContent>
        <mc:AlternateContent xmlns:mc="http://schemas.openxmlformats.org/markup-compatibility/2006">
          <mc:Choice Requires="x14">
            <control shapeId="30806" r:id="rId15" name="Option Button 86">
              <controlPr defaultSize="0" autoFill="0" autoLine="0" autoPict="0">
                <anchor moveWithCells="1">
                  <from>
                    <xdr:col>3</xdr:col>
                    <xdr:colOff>4267200</xdr:colOff>
                    <xdr:row>15</xdr:row>
                    <xdr:rowOff>295275</xdr:rowOff>
                  </from>
                  <to>
                    <xdr:col>3</xdr:col>
                    <xdr:colOff>5219700</xdr:colOff>
                    <xdr:row>15</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sheetPr>
  <dimension ref="A1:XES483"/>
  <sheetViews>
    <sheetView zoomScale="104" zoomScaleNormal="104" workbookViewId="0">
      <selection activeCell="D12" sqref="D12"/>
    </sheetView>
  </sheetViews>
  <sheetFormatPr baseColWidth="10" defaultColWidth="11.42578125" defaultRowHeight="14.25" x14ac:dyDescent="0.2"/>
  <cols>
    <col min="1" max="1" width="3.42578125" style="146" customWidth="1"/>
    <col min="2" max="2" width="4.42578125" style="147" customWidth="1"/>
    <col min="3" max="3" width="53.28515625" style="148" bestFit="1" customWidth="1"/>
    <col min="4" max="5" width="14.140625" style="148" customWidth="1"/>
    <col min="6" max="7" width="14.140625" style="147" customWidth="1"/>
    <col min="8" max="8" width="14.140625" style="148" customWidth="1"/>
    <col min="9" max="9" width="14.140625" style="149" customWidth="1"/>
    <col min="10" max="10" width="14.140625" style="146" customWidth="1"/>
    <col min="11" max="12" width="11.42578125" style="146"/>
    <col min="13" max="79" width="11.42578125" style="216"/>
    <col min="80" max="16384" width="11.42578125" style="146"/>
  </cols>
  <sheetData>
    <row r="1" spans="1:16373" x14ac:dyDescent="0.2">
      <c r="A1" s="50"/>
      <c r="B1" s="50"/>
      <c r="C1" s="50"/>
      <c r="D1" s="50"/>
      <c r="E1" s="50"/>
      <c r="F1" s="50"/>
      <c r="G1" s="50"/>
      <c r="H1" s="50"/>
      <c r="I1" s="50"/>
      <c r="J1" s="50"/>
      <c r="K1" s="50"/>
      <c r="L1" s="50"/>
      <c r="N1" s="217"/>
      <c r="O1" s="218"/>
      <c r="P1" s="218"/>
      <c r="Q1" s="218"/>
      <c r="R1" s="217"/>
      <c r="S1" s="217"/>
      <c r="T1" s="218"/>
      <c r="U1" s="219"/>
      <c r="AD1" s="217"/>
      <c r="AE1" s="218"/>
      <c r="AF1" s="218"/>
      <c r="AG1" s="218"/>
      <c r="AH1" s="217"/>
      <c r="AI1" s="217"/>
      <c r="AJ1" s="218"/>
      <c r="AK1" s="219"/>
      <c r="AT1" s="217"/>
      <c r="AU1" s="218"/>
      <c r="AV1" s="218"/>
      <c r="AW1" s="218"/>
      <c r="AX1" s="217"/>
      <c r="AY1" s="217"/>
      <c r="AZ1" s="218"/>
      <c r="BA1" s="219"/>
      <c r="BJ1" s="217"/>
      <c r="BK1" s="218"/>
      <c r="BL1" s="218"/>
      <c r="BM1" s="218"/>
      <c r="BN1" s="217"/>
      <c r="BO1" s="217"/>
      <c r="BP1" s="218"/>
      <c r="BQ1" s="219"/>
      <c r="BZ1" s="217"/>
      <c r="CA1" s="218"/>
      <c r="CB1" s="148"/>
      <c r="CC1" s="148"/>
      <c r="CD1" s="147"/>
      <c r="CE1" s="147"/>
      <c r="CF1" s="148"/>
      <c r="CG1" s="149"/>
      <c r="CP1" s="147"/>
      <c r="CQ1" s="148"/>
      <c r="CR1" s="148"/>
      <c r="CS1" s="148"/>
      <c r="CT1" s="147"/>
      <c r="CU1" s="147"/>
      <c r="CV1" s="148"/>
      <c r="CW1" s="149"/>
      <c r="DF1" s="147"/>
      <c r="DG1" s="148"/>
      <c r="DH1" s="148"/>
      <c r="DI1" s="148"/>
      <c r="DJ1" s="147"/>
      <c r="DK1" s="147"/>
      <c r="DL1" s="148"/>
      <c r="DM1" s="149"/>
      <c r="DV1" s="147"/>
      <c r="DW1" s="148"/>
      <c r="DX1" s="148"/>
      <c r="DY1" s="148"/>
      <c r="DZ1" s="147"/>
      <c r="EA1" s="147"/>
      <c r="EB1" s="148"/>
      <c r="EC1" s="149"/>
      <c r="EL1" s="147"/>
      <c r="EM1" s="148"/>
      <c r="EN1" s="148"/>
      <c r="EO1" s="148"/>
      <c r="EP1" s="147"/>
      <c r="EQ1" s="147"/>
      <c r="ER1" s="148"/>
      <c r="ES1" s="149"/>
      <c r="FB1" s="147"/>
      <c r="FC1" s="148"/>
      <c r="FD1" s="148"/>
      <c r="FE1" s="148"/>
      <c r="FF1" s="147"/>
      <c r="FG1" s="147"/>
      <c r="FH1" s="148"/>
      <c r="FI1" s="149"/>
      <c r="FR1" s="147"/>
      <c r="FS1" s="148"/>
      <c r="FT1" s="148"/>
      <c r="FU1" s="148"/>
      <c r="FV1" s="147"/>
      <c r="FW1" s="147"/>
      <c r="FX1" s="148"/>
      <c r="FY1" s="149"/>
      <c r="GH1" s="147"/>
      <c r="GI1" s="148"/>
      <c r="GJ1" s="148"/>
      <c r="GK1" s="148"/>
      <c r="GL1" s="147"/>
      <c r="GM1" s="147"/>
      <c r="GN1" s="148"/>
      <c r="GO1" s="149"/>
      <c r="GX1" s="147"/>
      <c r="GY1" s="148"/>
      <c r="GZ1" s="148"/>
      <c r="HA1" s="148"/>
      <c r="HB1" s="147"/>
      <c r="HC1" s="147"/>
      <c r="HD1" s="148"/>
      <c r="HE1" s="149"/>
      <c r="HN1" s="147"/>
      <c r="HO1" s="148"/>
      <c r="HP1" s="148"/>
      <c r="HQ1" s="148"/>
      <c r="HR1" s="147"/>
      <c r="HS1" s="147"/>
      <c r="HT1" s="148"/>
      <c r="HU1" s="149"/>
      <c r="ID1" s="147"/>
      <c r="IE1" s="148"/>
      <c r="IF1" s="148"/>
      <c r="IG1" s="148"/>
      <c r="IH1" s="147"/>
      <c r="II1" s="147"/>
      <c r="IJ1" s="148"/>
      <c r="IK1" s="149"/>
      <c r="IT1" s="147"/>
      <c r="IU1" s="148"/>
      <c r="IV1" s="148"/>
      <c r="IW1" s="148"/>
      <c r="IX1" s="147"/>
      <c r="IY1" s="147"/>
      <c r="IZ1" s="148"/>
      <c r="JA1" s="149"/>
      <c r="JJ1" s="147"/>
      <c r="JK1" s="148"/>
      <c r="JL1" s="148"/>
      <c r="JM1" s="148"/>
      <c r="JN1" s="147"/>
      <c r="JO1" s="147"/>
      <c r="JP1" s="148"/>
      <c r="JQ1" s="149"/>
      <c r="JZ1" s="147"/>
      <c r="KA1" s="148"/>
      <c r="KB1" s="148"/>
      <c r="KC1" s="148"/>
      <c r="KD1" s="147"/>
      <c r="KE1" s="147"/>
      <c r="KF1" s="148"/>
      <c r="KG1" s="149"/>
      <c r="KP1" s="147"/>
      <c r="KQ1" s="148"/>
      <c r="KR1" s="148"/>
      <c r="KS1" s="148"/>
      <c r="KT1" s="147"/>
      <c r="KU1" s="147"/>
      <c r="KV1" s="148"/>
      <c r="KW1" s="149"/>
      <c r="LF1" s="147"/>
      <c r="LG1" s="148"/>
      <c r="LH1" s="148"/>
      <c r="LI1" s="148"/>
      <c r="LJ1" s="147"/>
      <c r="LK1" s="147"/>
      <c r="LL1" s="148"/>
      <c r="LM1" s="149"/>
      <c r="LV1" s="147"/>
      <c r="LW1" s="148"/>
      <c r="LX1" s="148"/>
      <c r="LY1" s="148"/>
      <c r="LZ1" s="147"/>
      <c r="MA1" s="147"/>
      <c r="MB1" s="148"/>
      <c r="MC1" s="149"/>
      <c r="ML1" s="147"/>
      <c r="MM1" s="148"/>
      <c r="MN1" s="148"/>
      <c r="MO1" s="148"/>
      <c r="MP1" s="147"/>
      <c r="MQ1" s="147"/>
      <c r="MR1" s="148"/>
      <c r="MS1" s="149"/>
      <c r="NB1" s="147"/>
      <c r="NC1" s="148"/>
      <c r="ND1" s="148"/>
      <c r="NE1" s="148"/>
      <c r="NF1" s="147"/>
      <c r="NG1" s="147"/>
      <c r="NH1" s="148"/>
      <c r="NI1" s="149"/>
      <c r="NR1" s="147"/>
      <c r="NS1" s="148"/>
      <c r="NT1" s="148"/>
      <c r="NU1" s="148"/>
      <c r="NV1" s="147"/>
      <c r="NW1" s="147"/>
      <c r="NX1" s="148"/>
      <c r="NY1" s="149"/>
      <c r="OH1" s="147"/>
      <c r="OI1" s="148"/>
      <c r="OJ1" s="148"/>
      <c r="OK1" s="148"/>
      <c r="OL1" s="147"/>
      <c r="OM1" s="147"/>
      <c r="ON1" s="148"/>
      <c r="OO1" s="149"/>
      <c r="OX1" s="147"/>
      <c r="OY1" s="148"/>
      <c r="OZ1" s="148"/>
      <c r="PA1" s="148"/>
      <c r="PB1" s="147"/>
      <c r="PC1" s="147"/>
      <c r="PD1" s="148"/>
      <c r="PE1" s="149"/>
      <c r="PN1" s="147"/>
      <c r="PO1" s="148"/>
      <c r="PP1" s="148"/>
      <c r="PQ1" s="148"/>
      <c r="PR1" s="147"/>
      <c r="PS1" s="147"/>
      <c r="PT1" s="148"/>
      <c r="PU1" s="149"/>
      <c r="QD1" s="147"/>
      <c r="QE1" s="148"/>
      <c r="QF1" s="148"/>
      <c r="QG1" s="148"/>
      <c r="QH1" s="147"/>
      <c r="QI1" s="147"/>
      <c r="QJ1" s="148"/>
      <c r="QK1" s="149"/>
      <c r="QT1" s="147"/>
      <c r="QU1" s="148"/>
      <c r="QV1" s="148"/>
      <c r="QW1" s="148"/>
      <c r="QX1" s="147"/>
      <c r="QY1" s="147"/>
      <c r="QZ1" s="148"/>
      <c r="RA1" s="149"/>
      <c r="RJ1" s="147"/>
      <c r="RK1" s="148"/>
      <c r="RL1" s="148"/>
      <c r="RM1" s="148"/>
      <c r="RN1" s="147"/>
      <c r="RO1" s="147"/>
      <c r="RP1" s="148"/>
      <c r="RQ1" s="149"/>
      <c r="RZ1" s="147"/>
      <c r="SA1" s="148"/>
      <c r="SB1" s="148"/>
      <c r="SC1" s="148"/>
      <c r="SD1" s="147"/>
      <c r="SE1" s="147"/>
      <c r="SF1" s="148"/>
      <c r="SG1" s="149"/>
      <c r="SP1" s="147"/>
      <c r="SQ1" s="148"/>
      <c r="SR1" s="148"/>
      <c r="SS1" s="148"/>
      <c r="ST1" s="147"/>
      <c r="SU1" s="147"/>
      <c r="SV1" s="148"/>
      <c r="SW1" s="149"/>
      <c r="TF1" s="147"/>
      <c r="TG1" s="148"/>
      <c r="TH1" s="148"/>
      <c r="TI1" s="148"/>
      <c r="TJ1" s="147"/>
      <c r="TK1" s="147"/>
      <c r="TL1" s="148"/>
      <c r="TM1" s="149"/>
      <c r="TV1" s="147"/>
      <c r="TW1" s="148"/>
      <c r="TX1" s="148"/>
      <c r="TY1" s="148"/>
      <c r="TZ1" s="147"/>
      <c r="UA1" s="147"/>
      <c r="UB1" s="148"/>
      <c r="UC1" s="149"/>
      <c r="UL1" s="147"/>
      <c r="UM1" s="148"/>
      <c r="UN1" s="148"/>
      <c r="UO1" s="148"/>
      <c r="UP1" s="147"/>
      <c r="UQ1" s="147"/>
      <c r="UR1" s="148"/>
      <c r="US1" s="149"/>
      <c r="VB1" s="147"/>
      <c r="VC1" s="148"/>
      <c r="VD1" s="148"/>
      <c r="VE1" s="148"/>
      <c r="VF1" s="147"/>
      <c r="VG1" s="147"/>
      <c r="VH1" s="148"/>
      <c r="VI1" s="149"/>
      <c r="VR1" s="147"/>
      <c r="VS1" s="148"/>
      <c r="VT1" s="148"/>
      <c r="VU1" s="148"/>
      <c r="VV1" s="147"/>
      <c r="VW1" s="147"/>
      <c r="VX1" s="148"/>
      <c r="VY1" s="149"/>
      <c r="WH1" s="147"/>
      <c r="WI1" s="148"/>
      <c r="WJ1" s="148"/>
      <c r="WK1" s="148"/>
      <c r="WL1" s="147"/>
      <c r="WM1" s="147"/>
      <c r="WN1" s="148"/>
      <c r="WO1" s="149"/>
      <c r="WX1" s="147"/>
      <c r="WY1" s="148"/>
      <c r="WZ1" s="148"/>
      <c r="XA1" s="148"/>
      <c r="XB1" s="147"/>
      <c r="XC1" s="147"/>
      <c r="XD1" s="148"/>
      <c r="XE1" s="149"/>
      <c r="XN1" s="147"/>
      <c r="XO1" s="148"/>
      <c r="XP1" s="148"/>
      <c r="XQ1" s="148"/>
      <c r="XR1" s="147"/>
      <c r="XS1" s="147"/>
      <c r="XT1" s="148"/>
      <c r="XU1" s="149"/>
      <c r="YD1" s="147"/>
      <c r="YE1" s="148"/>
      <c r="YF1" s="148"/>
      <c r="YG1" s="148"/>
      <c r="YH1" s="147"/>
      <c r="YI1" s="147"/>
      <c r="YJ1" s="148"/>
      <c r="YK1" s="149"/>
      <c r="YT1" s="147"/>
      <c r="YU1" s="148"/>
      <c r="YV1" s="148"/>
      <c r="YW1" s="148"/>
      <c r="YX1" s="147"/>
      <c r="YY1" s="147"/>
      <c r="YZ1" s="148"/>
      <c r="ZA1" s="149"/>
      <c r="ZJ1" s="147"/>
      <c r="ZK1" s="148"/>
      <c r="ZL1" s="148"/>
      <c r="ZM1" s="148"/>
      <c r="ZN1" s="147"/>
      <c r="ZO1" s="147"/>
      <c r="ZP1" s="148"/>
      <c r="ZQ1" s="149"/>
      <c r="ZZ1" s="147"/>
      <c r="AAA1" s="148"/>
      <c r="AAB1" s="148"/>
      <c r="AAC1" s="148"/>
      <c r="AAD1" s="147"/>
      <c r="AAE1" s="147"/>
      <c r="AAF1" s="148"/>
      <c r="AAG1" s="149"/>
      <c r="AAP1" s="147"/>
      <c r="AAQ1" s="148"/>
      <c r="AAR1" s="148"/>
      <c r="AAS1" s="148"/>
      <c r="AAT1" s="147"/>
      <c r="AAU1" s="147"/>
      <c r="AAV1" s="148"/>
      <c r="AAW1" s="149"/>
      <c r="ABF1" s="147"/>
      <c r="ABG1" s="148"/>
      <c r="ABH1" s="148"/>
      <c r="ABI1" s="148"/>
      <c r="ABJ1" s="147"/>
      <c r="ABK1" s="147"/>
      <c r="ABL1" s="148"/>
      <c r="ABM1" s="149"/>
      <c r="ABV1" s="147"/>
      <c r="ABW1" s="148"/>
      <c r="ABX1" s="148"/>
      <c r="ABY1" s="148"/>
      <c r="ABZ1" s="147"/>
      <c r="ACA1" s="147"/>
      <c r="ACB1" s="148"/>
      <c r="ACC1" s="149"/>
      <c r="ACL1" s="147"/>
      <c r="ACM1" s="148"/>
      <c r="ACN1" s="148"/>
      <c r="ACO1" s="148"/>
      <c r="ACP1" s="147"/>
      <c r="ACQ1" s="147"/>
      <c r="ACR1" s="148"/>
      <c r="ACS1" s="149"/>
      <c r="ADB1" s="147"/>
      <c r="ADC1" s="148"/>
      <c r="ADD1" s="148"/>
      <c r="ADE1" s="148"/>
      <c r="ADF1" s="147"/>
      <c r="ADG1" s="147"/>
      <c r="ADH1" s="148"/>
      <c r="ADI1" s="149"/>
      <c r="ADR1" s="147"/>
      <c r="ADS1" s="148"/>
      <c r="ADT1" s="148"/>
      <c r="ADU1" s="148"/>
      <c r="ADV1" s="147"/>
      <c r="ADW1" s="147"/>
      <c r="ADX1" s="148"/>
      <c r="ADY1" s="149"/>
      <c r="AEH1" s="147"/>
      <c r="AEI1" s="148"/>
      <c r="AEJ1" s="148"/>
      <c r="AEK1" s="148"/>
      <c r="AEL1" s="147"/>
      <c r="AEM1" s="147"/>
      <c r="AEN1" s="148"/>
      <c r="AEO1" s="149"/>
      <c r="AEX1" s="147"/>
      <c r="AEY1" s="148"/>
      <c r="AEZ1" s="148"/>
      <c r="AFA1" s="148"/>
      <c r="AFB1" s="147"/>
      <c r="AFC1" s="147"/>
      <c r="AFD1" s="148"/>
      <c r="AFE1" s="149"/>
      <c r="AFN1" s="147"/>
      <c r="AFO1" s="148"/>
      <c r="AFP1" s="148"/>
      <c r="AFQ1" s="148"/>
      <c r="AFR1" s="147"/>
      <c r="AFS1" s="147"/>
      <c r="AFT1" s="148"/>
      <c r="AFU1" s="149"/>
      <c r="AGD1" s="147"/>
      <c r="AGE1" s="148"/>
      <c r="AGF1" s="148"/>
      <c r="AGG1" s="148"/>
      <c r="AGH1" s="147"/>
      <c r="AGI1" s="147"/>
      <c r="AGJ1" s="148"/>
      <c r="AGK1" s="149"/>
      <c r="AGT1" s="147"/>
      <c r="AGU1" s="148"/>
      <c r="AGV1" s="148"/>
      <c r="AGW1" s="148"/>
      <c r="AGX1" s="147"/>
      <c r="AGY1" s="147"/>
      <c r="AGZ1" s="148"/>
      <c r="AHA1" s="149"/>
      <c r="AHJ1" s="147"/>
      <c r="AHK1" s="148"/>
      <c r="AHL1" s="148"/>
      <c r="AHM1" s="148"/>
      <c r="AHN1" s="147"/>
      <c r="AHO1" s="147"/>
      <c r="AHP1" s="148"/>
      <c r="AHQ1" s="149"/>
      <c r="AHZ1" s="147"/>
      <c r="AIA1" s="148"/>
      <c r="AIB1" s="148"/>
      <c r="AIC1" s="148"/>
      <c r="AID1" s="147"/>
      <c r="AIE1" s="147"/>
      <c r="AIF1" s="148"/>
      <c r="AIG1" s="149"/>
      <c r="AIP1" s="147"/>
      <c r="AIQ1" s="148"/>
      <c r="AIR1" s="148"/>
      <c r="AIS1" s="148"/>
      <c r="AIT1" s="147"/>
      <c r="AIU1" s="147"/>
      <c r="AIV1" s="148"/>
      <c r="AIW1" s="149"/>
      <c r="AJF1" s="147"/>
      <c r="AJG1" s="148"/>
      <c r="AJH1" s="148"/>
      <c r="AJI1" s="148"/>
      <c r="AJJ1" s="147"/>
      <c r="AJK1" s="147"/>
      <c r="AJL1" s="148"/>
      <c r="AJM1" s="149"/>
      <c r="AJV1" s="147"/>
      <c r="AJW1" s="148"/>
      <c r="AJX1" s="148"/>
      <c r="AJY1" s="148"/>
      <c r="AJZ1" s="147"/>
      <c r="AKA1" s="147"/>
      <c r="AKB1" s="148"/>
      <c r="AKC1" s="149"/>
      <c r="AKL1" s="147"/>
      <c r="AKM1" s="148"/>
      <c r="AKN1" s="148"/>
      <c r="AKO1" s="148"/>
      <c r="AKP1" s="147"/>
      <c r="AKQ1" s="147"/>
      <c r="AKR1" s="148"/>
      <c r="AKS1" s="149"/>
      <c r="ALB1" s="147"/>
      <c r="ALC1" s="148"/>
      <c r="ALD1" s="148"/>
      <c r="ALE1" s="148"/>
      <c r="ALF1" s="147"/>
      <c r="ALG1" s="147"/>
      <c r="ALH1" s="148"/>
      <c r="ALI1" s="149"/>
      <c r="ALR1" s="147"/>
      <c r="ALS1" s="148"/>
      <c r="ALT1" s="148"/>
      <c r="ALU1" s="148"/>
      <c r="ALV1" s="147"/>
      <c r="ALW1" s="147"/>
      <c r="ALX1" s="148"/>
      <c r="ALY1" s="149"/>
      <c r="AMH1" s="147"/>
      <c r="AMI1" s="148"/>
      <c r="AMJ1" s="148"/>
      <c r="AMK1" s="148"/>
      <c r="AML1" s="147"/>
      <c r="AMM1" s="147"/>
      <c r="AMN1" s="148"/>
      <c r="AMO1" s="149"/>
      <c r="AMX1" s="147"/>
      <c r="AMY1" s="148"/>
      <c r="AMZ1" s="148"/>
      <c r="ANA1" s="148"/>
      <c r="ANB1" s="147"/>
      <c r="ANC1" s="147"/>
      <c r="AND1" s="148"/>
      <c r="ANE1" s="149"/>
      <c r="ANN1" s="147"/>
      <c r="ANO1" s="148"/>
      <c r="ANP1" s="148"/>
      <c r="ANQ1" s="148"/>
      <c r="ANR1" s="147"/>
      <c r="ANS1" s="147"/>
      <c r="ANT1" s="148"/>
      <c r="ANU1" s="149"/>
      <c r="AOD1" s="147"/>
      <c r="AOE1" s="148"/>
      <c r="AOF1" s="148"/>
      <c r="AOG1" s="148"/>
      <c r="AOH1" s="147"/>
      <c r="AOI1" s="147"/>
      <c r="AOJ1" s="148"/>
      <c r="AOK1" s="149"/>
      <c r="AOT1" s="147"/>
      <c r="AOU1" s="148"/>
      <c r="AOV1" s="148"/>
      <c r="AOW1" s="148"/>
      <c r="AOX1" s="147"/>
      <c r="AOY1" s="147"/>
      <c r="AOZ1" s="148"/>
      <c r="APA1" s="149"/>
      <c r="APJ1" s="147"/>
      <c r="APK1" s="148"/>
      <c r="APL1" s="148"/>
      <c r="APM1" s="148"/>
      <c r="APN1" s="147"/>
      <c r="APO1" s="147"/>
      <c r="APP1" s="148"/>
      <c r="APQ1" s="149"/>
      <c r="APZ1" s="147"/>
      <c r="AQA1" s="148"/>
      <c r="AQB1" s="148"/>
      <c r="AQC1" s="148"/>
      <c r="AQD1" s="147"/>
      <c r="AQE1" s="147"/>
      <c r="AQF1" s="148"/>
      <c r="AQG1" s="149"/>
      <c r="AQP1" s="147"/>
      <c r="AQQ1" s="148"/>
      <c r="AQR1" s="148"/>
      <c r="AQS1" s="148"/>
      <c r="AQT1" s="147"/>
      <c r="AQU1" s="147"/>
      <c r="AQV1" s="148"/>
      <c r="AQW1" s="149"/>
      <c r="ARF1" s="147"/>
      <c r="ARG1" s="148"/>
      <c r="ARH1" s="148"/>
      <c r="ARI1" s="148"/>
      <c r="ARJ1" s="147"/>
      <c r="ARK1" s="147"/>
      <c r="ARL1" s="148"/>
      <c r="ARM1" s="149"/>
      <c r="ARV1" s="147"/>
      <c r="ARW1" s="148"/>
      <c r="ARX1" s="148"/>
      <c r="ARY1" s="148"/>
      <c r="ARZ1" s="147"/>
      <c r="ASA1" s="147"/>
      <c r="ASB1" s="148"/>
      <c r="ASC1" s="149"/>
      <c r="ASL1" s="147"/>
      <c r="ASM1" s="148"/>
      <c r="ASN1" s="148"/>
      <c r="ASO1" s="148"/>
      <c r="ASP1" s="147"/>
      <c r="ASQ1" s="147"/>
      <c r="ASR1" s="148"/>
      <c r="ASS1" s="149"/>
      <c r="ATB1" s="147"/>
      <c r="ATC1" s="148"/>
      <c r="ATD1" s="148"/>
      <c r="ATE1" s="148"/>
      <c r="ATF1" s="147"/>
      <c r="ATG1" s="147"/>
      <c r="ATH1" s="148"/>
      <c r="ATI1" s="149"/>
      <c r="ATR1" s="147"/>
      <c r="ATS1" s="148"/>
      <c r="ATT1" s="148"/>
      <c r="ATU1" s="148"/>
      <c r="ATV1" s="147"/>
      <c r="ATW1" s="147"/>
      <c r="ATX1" s="148"/>
      <c r="ATY1" s="149"/>
      <c r="AUH1" s="147"/>
      <c r="AUI1" s="148"/>
      <c r="AUJ1" s="148"/>
      <c r="AUK1" s="148"/>
      <c r="AUL1" s="147"/>
      <c r="AUM1" s="147"/>
      <c r="AUN1" s="148"/>
      <c r="AUO1" s="149"/>
      <c r="AUX1" s="147"/>
      <c r="AUY1" s="148"/>
      <c r="AUZ1" s="148"/>
      <c r="AVA1" s="148"/>
      <c r="AVB1" s="147"/>
      <c r="AVC1" s="147"/>
      <c r="AVD1" s="148"/>
      <c r="AVE1" s="149"/>
      <c r="AVN1" s="147"/>
      <c r="AVO1" s="148"/>
      <c r="AVP1" s="148"/>
      <c r="AVQ1" s="148"/>
      <c r="AVR1" s="147"/>
      <c r="AVS1" s="147"/>
      <c r="AVT1" s="148"/>
      <c r="AVU1" s="149"/>
      <c r="AWD1" s="147"/>
      <c r="AWE1" s="148"/>
      <c r="AWF1" s="148"/>
      <c r="AWG1" s="148"/>
      <c r="AWH1" s="147"/>
      <c r="AWI1" s="147"/>
      <c r="AWJ1" s="148"/>
      <c r="AWK1" s="149"/>
      <c r="AWT1" s="147"/>
      <c r="AWU1" s="148"/>
      <c r="AWV1" s="148"/>
      <c r="AWW1" s="148"/>
      <c r="AWX1" s="147"/>
      <c r="AWY1" s="147"/>
      <c r="AWZ1" s="148"/>
      <c r="AXA1" s="149"/>
      <c r="AXJ1" s="147"/>
      <c r="AXK1" s="148"/>
      <c r="AXL1" s="148"/>
      <c r="AXM1" s="148"/>
      <c r="AXN1" s="147"/>
      <c r="AXO1" s="147"/>
      <c r="AXP1" s="148"/>
      <c r="AXQ1" s="149"/>
      <c r="AXZ1" s="147"/>
      <c r="AYA1" s="148"/>
      <c r="AYB1" s="148"/>
      <c r="AYC1" s="148"/>
      <c r="AYD1" s="147"/>
      <c r="AYE1" s="147"/>
      <c r="AYF1" s="148"/>
      <c r="AYG1" s="149"/>
      <c r="AYP1" s="147"/>
      <c r="AYQ1" s="148"/>
      <c r="AYR1" s="148"/>
      <c r="AYS1" s="148"/>
      <c r="AYT1" s="147"/>
      <c r="AYU1" s="147"/>
      <c r="AYV1" s="148"/>
      <c r="AYW1" s="149"/>
      <c r="AZF1" s="147"/>
      <c r="AZG1" s="148"/>
      <c r="AZH1" s="148"/>
      <c r="AZI1" s="148"/>
      <c r="AZJ1" s="147"/>
      <c r="AZK1" s="147"/>
      <c r="AZL1" s="148"/>
      <c r="AZM1" s="149"/>
      <c r="AZV1" s="147"/>
      <c r="AZW1" s="148"/>
      <c r="AZX1" s="148"/>
      <c r="AZY1" s="148"/>
      <c r="AZZ1" s="147"/>
      <c r="BAA1" s="147"/>
      <c r="BAB1" s="148"/>
      <c r="BAC1" s="149"/>
      <c r="BAL1" s="147"/>
      <c r="BAM1" s="148"/>
      <c r="BAN1" s="148"/>
      <c r="BAO1" s="148"/>
      <c r="BAP1" s="147"/>
      <c r="BAQ1" s="147"/>
      <c r="BAR1" s="148"/>
      <c r="BAS1" s="149"/>
      <c r="BBB1" s="147"/>
      <c r="BBC1" s="148"/>
      <c r="BBD1" s="148"/>
      <c r="BBE1" s="148"/>
      <c r="BBF1" s="147"/>
      <c r="BBG1" s="147"/>
      <c r="BBH1" s="148"/>
      <c r="BBI1" s="149"/>
      <c r="BBR1" s="147"/>
      <c r="BBS1" s="148"/>
      <c r="BBT1" s="148"/>
      <c r="BBU1" s="148"/>
      <c r="BBV1" s="147"/>
      <c r="BBW1" s="147"/>
      <c r="BBX1" s="148"/>
      <c r="BBY1" s="149"/>
      <c r="BCH1" s="147"/>
      <c r="BCI1" s="148"/>
      <c r="BCJ1" s="148"/>
      <c r="BCK1" s="148"/>
      <c r="BCL1" s="147"/>
      <c r="BCM1" s="147"/>
      <c r="BCN1" s="148"/>
      <c r="BCO1" s="149"/>
      <c r="BCX1" s="147"/>
      <c r="BCY1" s="148"/>
      <c r="BCZ1" s="148"/>
      <c r="BDA1" s="148"/>
      <c r="BDB1" s="147"/>
      <c r="BDC1" s="147"/>
      <c r="BDD1" s="148"/>
      <c r="BDE1" s="149"/>
      <c r="BDN1" s="147"/>
      <c r="BDO1" s="148"/>
      <c r="BDP1" s="148"/>
      <c r="BDQ1" s="148"/>
      <c r="BDR1" s="147"/>
      <c r="BDS1" s="147"/>
      <c r="BDT1" s="148"/>
      <c r="BDU1" s="149"/>
      <c r="BED1" s="147"/>
      <c r="BEE1" s="148"/>
      <c r="BEF1" s="148"/>
      <c r="BEG1" s="148"/>
      <c r="BEH1" s="147"/>
      <c r="BEI1" s="147"/>
      <c r="BEJ1" s="148"/>
      <c r="BEK1" s="149"/>
      <c r="BET1" s="147"/>
      <c r="BEU1" s="148"/>
      <c r="BEV1" s="148"/>
      <c r="BEW1" s="148"/>
      <c r="BEX1" s="147"/>
      <c r="BEY1" s="147"/>
      <c r="BEZ1" s="148"/>
      <c r="BFA1" s="149"/>
      <c r="BFJ1" s="147"/>
      <c r="BFK1" s="148"/>
      <c r="BFL1" s="148"/>
      <c r="BFM1" s="148"/>
      <c r="BFN1" s="147"/>
      <c r="BFO1" s="147"/>
      <c r="BFP1" s="148"/>
      <c r="BFQ1" s="149"/>
      <c r="BFZ1" s="147"/>
      <c r="BGA1" s="148"/>
      <c r="BGB1" s="148"/>
      <c r="BGC1" s="148"/>
      <c r="BGD1" s="147"/>
      <c r="BGE1" s="147"/>
      <c r="BGF1" s="148"/>
      <c r="BGG1" s="149"/>
      <c r="BGP1" s="147"/>
      <c r="BGQ1" s="148"/>
      <c r="BGR1" s="148"/>
      <c r="BGS1" s="148"/>
      <c r="BGT1" s="147"/>
      <c r="BGU1" s="147"/>
      <c r="BGV1" s="148"/>
      <c r="BGW1" s="149"/>
      <c r="BHF1" s="147"/>
      <c r="BHG1" s="148"/>
      <c r="BHH1" s="148"/>
      <c r="BHI1" s="148"/>
      <c r="BHJ1" s="147"/>
      <c r="BHK1" s="147"/>
      <c r="BHL1" s="148"/>
      <c r="BHM1" s="149"/>
      <c r="BHV1" s="147"/>
      <c r="BHW1" s="148"/>
      <c r="BHX1" s="148"/>
      <c r="BHY1" s="148"/>
      <c r="BHZ1" s="147"/>
      <c r="BIA1" s="147"/>
      <c r="BIB1" s="148"/>
      <c r="BIC1" s="149"/>
      <c r="BIL1" s="147"/>
      <c r="BIM1" s="148"/>
      <c r="BIN1" s="148"/>
      <c r="BIO1" s="148"/>
      <c r="BIP1" s="147"/>
      <c r="BIQ1" s="147"/>
      <c r="BIR1" s="148"/>
      <c r="BIS1" s="149"/>
      <c r="BJB1" s="147"/>
      <c r="BJC1" s="148"/>
      <c r="BJD1" s="148"/>
      <c r="BJE1" s="148"/>
      <c r="BJF1" s="147"/>
      <c r="BJG1" s="147"/>
      <c r="BJH1" s="148"/>
      <c r="BJI1" s="149"/>
      <c r="BJR1" s="147"/>
      <c r="BJS1" s="148"/>
      <c r="BJT1" s="148"/>
      <c r="BJU1" s="148"/>
      <c r="BJV1" s="147"/>
      <c r="BJW1" s="147"/>
      <c r="BJX1" s="148"/>
      <c r="BJY1" s="149"/>
      <c r="BKH1" s="147"/>
      <c r="BKI1" s="148"/>
      <c r="BKJ1" s="148"/>
      <c r="BKK1" s="148"/>
      <c r="BKL1" s="147"/>
      <c r="BKM1" s="147"/>
      <c r="BKN1" s="148"/>
      <c r="BKO1" s="149"/>
      <c r="BKX1" s="147"/>
      <c r="BKY1" s="148"/>
      <c r="BKZ1" s="148"/>
      <c r="BLA1" s="148"/>
      <c r="BLB1" s="147"/>
      <c r="BLC1" s="147"/>
      <c r="BLD1" s="148"/>
      <c r="BLE1" s="149"/>
      <c r="BLN1" s="147"/>
      <c r="BLO1" s="148"/>
      <c r="BLP1" s="148"/>
      <c r="BLQ1" s="148"/>
      <c r="BLR1" s="147"/>
      <c r="BLS1" s="147"/>
      <c r="BLT1" s="148"/>
      <c r="BLU1" s="149"/>
      <c r="BMD1" s="147"/>
      <c r="BME1" s="148"/>
      <c r="BMF1" s="148"/>
      <c r="BMG1" s="148"/>
      <c r="BMH1" s="147"/>
      <c r="BMI1" s="147"/>
      <c r="BMJ1" s="148"/>
      <c r="BMK1" s="149"/>
      <c r="BMT1" s="147"/>
      <c r="BMU1" s="148"/>
      <c r="BMV1" s="148"/>
      <c r="BMW1" s="148"/>
      <c r="BMX1" s="147"/>
      <c r="BMY1" s="147"/>
      <c r="BMZ1" s="148"/>
      <c r="BNA1" s="149"/>
      <c r="BNJ1" s="147"/>
      <c r="BNK1" s="148"/>
      <c r="BNL1" s="148"/>
      <c r="BNM1" s="148"/>
      <c r="BNN1" s="147"/>
      <c r="BNO1" s="147"/>
      <c r="BNP1" s="148"/>
      <c r="BNQ1" s="149"/>
      <c r="BNZ1" s="147"/>
      <c r="BOA1" s="148"/>
      <c r="BOB1" s="148"/>
      <c r="BOC1" s="148"/>
      <c r="BOD1" s="147"/>
      <c r="BOE1" s="147"/>
      <c r="BOF1" s="148"/>
      <c r="BOG1" s="149"/>
      <c r="BOP1" s="147"/>
      <c r="BOQ1" s="148"/>
      <c r="BOR1" s="148"/>
      <c r="BOS1" s="148"/>
      <c r="BOT1" s="147"/>
      <c r="BOU1" s="147"/>
      <c r="BOV1" s="148"/>
      <c r="BOW1" s="149"/>
      <c r="BPF1" s="147"/>
      <c r="BPG1" s="148"/>
      <c r="BPH1" s="148"/>
      <c r="BPI1" s="148"/>
      <c r="BPJ1" s="147"/>
      <c r="BPK1" s="147"/>
      <c r="BPL1" s="148"/>
      <c r="BPM1" s="149"/>
      <c r="BPV1" s="147"/>
      <c r="BPW1" s="148"/>
      <c r="BPX1" s="148"/>
      <c r="BPY1" s="148"/>
      <c r="BPZ1" s="147"/>
      <c r="BQA1" s="147"/>
      <c r="BQB1" s="148"/>
      <c r="BQC1" s="149"/>
      <c r="BQL1" s="147"/>
      <c r="BQM1" s="148"/>
      <c r="BQN1" s="148"/>
      <c r="BQO1" s="148"/>
      <c r="BQP1" s="147"/>
      <c r="BQQ1" s="147"/>
      <c r="BQR1" s="148"/>
      <c r="BQS1" s="149"/>
      <c r="BRB1" s="147"/>
      <c r="BRC1" s="148"/>
      <c r="BRD1" s="148"/>
      <c r="BRE1" s="148"/>
      <c r="BRF1" s="147"/>
      <c r="BRG1" s="147"/>
      <c r="BRH1" s="148"/>
      <c r="BRI1" s="149"/>
      <c r="BRR1" s="147"/>
      <c r="BRS1" s="148"/>
      <c r="BRT1" s="148"/>
      <c r="BRU1" s="148"/>
      <c r="BRV1" s="147"/>
      <c r="BRW1" s="147"/>
      <c r="BRX1" s="148"/>
      <c r="BRY1" s="149"/>
      <c r="BSH1" s="147"/>
      <c r="BSI1" s="148"/>
      <c r="BSJ1" s="148"/>
      <c r="BSK1" s="148"/>
      <c r="BSL1" s="147"/>
      <c r="BSM1" s="147"/>
      <c r="BSN1" s="148"/>
      <c r="BSO1" s="149"/>
      <c r="BSX1" s="147"/>
      <c r="BSY1" s="148"/>
      <c r="BSZ1" s="148"/>
      <c r="BTA1" s="148"/>
      <c r="BTB1" s="147"/>
      <c r="BTC1" s="147"/>
      <c r="BTD1" s="148"/>
      <c r="BTE1" s="149"/>
      <c r="BTN1" s="147"/>
      <c r="BTO1" s="148"/>
      <c r="BTP1" s="148"/>
      <c r="BTQ1" s="148"/>
      <c r="BTR1" s="147"/>
      <c r="BTS1" s="147"/>
      <c r="BTT1" s="148"/>
      <c r="BTU1" s="149"/>
      <c r="BUD1" s="147"/>
      <c r="BUE1" s="148"/>
      <c r="BUF1" s="148"/>
      <c r="BUG1" s="148"/>
      <c r="BUH1" s="147"/>
      <c r="BUI1" s="147"/>
      <c r="BUJ1" s="148"/>
      <c r="BUK1" s="149"/>
      <c r="BUT1" s="147"/>
      <c r="BUU1" s="148"/>
      <c r="BUV1" s="148"/>
      <c r="BUW1" s="148"/>
      <c r="BUX1" s="147"/>
      <c r="BUY1" s="147"/>
      <c r="BUZ1" s="148"/>
      <c r="BVA1" s="149"/>
      <c r="BVJ1" s="147"/>
      <c r="BVK1" s="148"/>
      <c r="BVL1" s="148"/>
      <c r="BVM1" s="148"/>
      <c r="BVN1" s="147"/>
      <c r="BVO1" s="147"/>
      <c r="BVP1" s="148"/>
      <c r="BVQ1" s="149"/>
      <c r="BVZ1" s="147"/>
      <c r="BWA1" s="148"/>
      <c r="BWB1" s="148"/>
      <c r="BWC1" s="148"/>
      <c r="BWD1" s="147"/>
      <c r="BWE1" s="147"/>
      <c r="BWF1" s="148"/>
      <c r="BWG1" s="149"/>
      <c r="BWP1" s="147"/>
      <c r="BWQ1" s="148"/>
      <c r="BWR1" s="148"/>
      <c r="BWS1" s="148"/>
      <c r="BWT1" s="147"/>
      <c r="BWU1" s="147"/>
      <c r="BWV1" s="148"/>
      <c r="BWW1" s="149"/>
      <c r="BXF1" s="147"/>
      <c r="BXG1" s="148"/>
      <c r="BXH1" s="148"/>
      <c r="BXI1" s="148"/>
      <c r="BXJ1" s="147"/>
      <c r="BXK1" s="147"/>
      <c r="BXL1" s="148"/>
      <c r="BXM1" s="149"/>
      <c r="BXV1" s="147"/>
      <c r="BXW1" s="148"/>
      <c r="BXX1" s="148"/>
      <c r="BXY1" s="148"/>
      <c r="BXZ1" s="147"/>
      <c r="BYA1" s="147"/>
      <c r="BYB1" s="148"/>
      <c r="BYC1" s="149"/>
      <c r="BYL1" s="147"/>
      <c r="BYM1" s="148"/>
      <c r="BYN1" s="148"/>
      <c r="BYO1" s="148"/>
      <c r="BYP1" s="147"/>
      <c r="BYQ1" s="147"/>
      <c r="BYR1" s="148"/>
      <c r="BYS1" s="149"/>
      <c r="BZB1" s="147"/>
      <c r="BZC1" s="148"/>
      <c r="BZD1" s="148"/>
      <c r="BZE1" s="148"/>
      <c r="BZF1" s="147"/>
      <c r="BZG1" s="147"/>
      <c r="BZH1" s="148"/>
      <c r="BZI1" s="149"/>
      <c r="BZR1" s="147"/>
      <c r="BZS1" s="148"/>
      <c r="BZT1" s="148"/>
      <c r="BZU1" s="148"/>
      <c r="BZV1" s="147"/>
      <c r="BZW1" s="147"/>
      <c r="BZX1" s="148"/>
      <c r="BZY1" s="149"/>
      <c r="CAH1" s="147"/>
      <c r="CAI1" s="148"/>
      <c r="CAJ1" s="148"/>
      <c r="CAK1" s="148"/>
      <c r="CAL1" s="147"/>
      <c r="CAM1" s="147"/>
      <c r="CAN1" s="148"/>
      <c r="CAO1" s="149"/>
      <c r="CAX1" s="147"/>
      <c r="CAY1" s="148"/>
      <c r="CAZ1" s="148"/>
      <c r="CBA1" s="148"/>
      <c r="CBB1" s="147"/>
      <c r="CBC1" s="147"/>
      <c r="CBD1" s="148"/>
      <c r="CBE1" s="149"/>
      <c r="CBN1" s="147"/>
      <c r="CBO1" s="148"/>
      <c r="CBP1" s="148"/>
      <c r="CBQ1" s="148"/>
      <c r="CBR1" s="147"/>
      <c r="CBS1" s="147"/>
      <c r="CBT1" s="148"/>
      <c r="CBU1" s="149"/>
      <c r="CCD1" s="147"/>
      <c r="CCE1" s="148"/>
      <c r="CCF1" s="148"/>
      <c r="CCG1" s="148"/>
      <c r="CCH1" s="147"/>
      <c r="CCI1" s="147"/>
      <c r="CCJ1" s="148"/>
      <c r="CCK1" s="149"/>
      <c r="CCT1" s="147"/>
      <c r="CCU1" s="148"/>
      <c r="CCV1" s="148"/>
      <c r="CCW1" s="148"/>
      <c r="CCX1" s="147"/>
      <c r="CCY1" s="147"/>
      <c r="CCZ1" s="148"/>
      <c r="CDA1" s="149"/>
      <c r="CDJ1" s="147"/>
      <c r="CDK1" s="148"/>
      <c r="CDL1" s="148"/>
      <c r="CDM1" s="148"/>
      <c r="CDN1" s="147"/>
      <c r="CDO1" s="147"/>
      <c r="CDP1" s="148"/>
      <c r="CDQ1" s="149"/>
      <c r="CDZ1" s="147"/>
      <c r="CEA1" s="148"/>
      <c r="CEB1" s="148"/>
      <c r="CEC1" s="148"/>
      <c r="CED1" s="147"/>
      <c r="CEE1" s="147"/>
      <c r="CEF1" s="148"/>
      <c r="CEG1" s="149"/>
      <c r="CEP1" s="147"/>
      <c r="CEQ1" s="148"/>
      <c r="CER1" s="148"/>
      <c r="CES1" s="148"/>
      <c r="CET1" s="147"/>
      <c r="CEU1" s="147"/>
      <c r="CEV1" s="148"/>
      <c r="CEW1" s="149"/>
      <c r="CFF1" s="147"/>
      <c r="CFG1" s="148"/>
      <c r="CFH1" s="148"/>
      <c r="CFI1" s="148"/>
      <c r="CFJ1" s="147"/>
      <c r="CFK1" s="147"/>
      <c r="CFL1" s="148"/>
      <c r="CFM1" s="149"/>
      <c r="CFV1" s="147"/>
      <c r="CFW1" s="148"/>
      <c r="CFX1" s="148"/>
      <c r="CFY1" s="148"/>
      <c r="CFZ1" s="147"/>
      <c r="CGA1" s="147"/>
      <c r="CGB1" s="148"/>
      <c r="CGC1" s="149"/>
      <c r="CGL1" s="147"/>
      <c r="CGM1" s="148"/>
      <c r="CGN1" s="148"/>
      <c r="CGO1" s="148"/>
      <c r="CGP1" s="147"/>
      <c r="CGQ1" s="147"/>
      <c r="CGR1" s="148"/>
      <c r="CGS1" s="149"/>
      <c r="CHB1" s="147"/>
      <c r="CHC1" s="148"/>
      <c r="CHD1" s="148"/>
      <c r="CHE1" s="148"/>
      <c r="CHF1" s="147"/>
      <c r="CHG1" s="147"/>
      <c r="CHH1" s="148"/>
      <c r="CHI1" s="149"/>
      <c r="CHR1" s="147"/>
      <c r="CHS1" s="148"/>
      <c r="CHT1" s="148"/>
      <c r="CHU1" s="148"/>
      <c r="CHV1" s="147"/>
      <c r="CHW1" s="147"/>
      <c r="CHX1" s="148"/>
      <c r="CHY1" s="149"/>
      <c r="CIH1" s="147"/>
      <c r="CII1" s="148"/>
      <c r="CIJ1" s="148"/>
      <c r="CIK1" s="148"/>
      <c r="CIL1" s="147"/>
      <c r="CIM1" s="147"/>
      <c r="CIN1" s="148"/>
      <c r="CIO1" s="149"/>
      <c r="CIX1" s="147"/>
      <c r="CIY1" s="148"/>
      <c r="CIZ1" s="148"/>
      <c r="CJA1" s="148"/>
      <c r="CJB1" s="147"/>
      <c r="CJC1" s="147"/>
      <c r="CJD1" s="148"/>
      <c r="CJE1" s="149"/>
      <c r="CJN1" s="147"/>
      <c r="CJO1" s="148"/>
      <c r="CJP1" s="148"/>
      <c r="CJQ1" s="148"/>
      <c r="CJR1" s="147"/>
      <c r="CJS1" s="147"/>
      <c r="CJT1" s="148"/>
      <c r="CJU1" s="149"/>
      <c r="CKD1" s="147"/>
      <c r="CKE1" s="148"/>
      <c r="CKF1" s="148"/>
      <c r="CKG1" s="148"/>
      <c r="CKH1" s="147"/>
      <c r="CKI1" s="147"/>
      <c r="CKJ1" s="148"/>
      <c r="CKK1" s="149"/>
      <c r="CKT1" s="147"/>
      <c r="CKU1" s="148"/>
      <c r="CKV1" s="148"/>
      <c r="CKW1" s="148"/>
      <c r="CKX1" s="147"/>
      <c r="CKY1" s="147"/>
      <c r="CKZ1" s="148"/>
      <c r="CLA1" s="149"/>
      <c r="CLJ1" s="147"/>
      <c r="CLK1" s="148"/>
      <c r="CLL1" s="148"/>
      <c r="CLM1" s="148"/>
      <c r="CLN1" s="147"/>
      <c r="CLO1" s="147"/>
      <c r="CLP1" s="148"/>
      <c r="CLQ1" s="149"/>
      <c r="CLZ1" s="147"/>
      <c r="CMA1" s="148"/>
      <c r="CMB1" s="148"/>
      <c r="CMC1" s="148"/>
      <c r="CMD1" s="147"/>
      <c r="CME1" s="147"/>
      <c r="CMF1" s="148"/>
      <c r="CMG1" s="149"/>
      <c r="CMP1" s="147"/>
      <c r="CMQ1" s="148"/>
      <c r="CMR1" s="148"/>
      <c r="CMS1" s="148"/>
      <c r="CMT1" s="147"/>
      <c r="CMU1" s="147"/>
      <c r="CMV1" s="148"/>
      <c r="CMW1" s="149"/>
      <c r="CNF1" s="147"/>
      <c r="CNG1" s="148"/>
      <c r="CNH1" s="148"/>
      <c r="CNI1" s="148"/>
      <c r="CNJ1" s="147"/>
      <c r="CNK1" s="147"/>
      <c r="CNL1" s="148"/>
      <c r="CNM1" s="149"/>
      <c r="CNV1" s="147"/>
      <c r="CNW1" s="148"/>
      <c r="CNX1" s="148"/>
      <c r="CNY1" s="148"/>
      <c r="CNZ1" s="147"/>
      <c r="COA1" s="147"/>
      <c r="COB1" s="148"/>
      <c r="COC1" s="149"/>
      <c r="COL1" s="147"/>
      <c r="COM1" s="148"/>
      <c r="CON1" s="148"/>
      <c r="COO1" s="148"/>
      <c r="COP1" s="147"/>
      <c r="COQ1" s="147"/>
      <c r="COR1" s="148"/>
      <c r="COS1" s="149"/>
      <c r="CPB1" s="147"/>
      <c r="CPC1" s="148"/>
      <c r="CPD1" s="148"/>
      <c r="CPE1" s="148"/>
      <c r="CPF1" s="147"/>
      <c r="CPG1" s="147"/>
      <c r="CPH1" s="148"/>
      <c r="CPI1" s="149"/>
      <c r="CPR1" s="147"/>
      <c r="CPS1" s="148"/>
      <c r="CPT1" s="148"/>
      <c r="CPU1" s="148"/>
      <c r="CPV1" s="147"/>
      <c r="CPW1" s="147"/>
      <c r="CPX1" s="148"/>
      <c r="CPY1" s="149"/>
      <c r="CQH1" s="147"/>
      <c r="CQI1" s="148"/>
      <c r="CQJ1" s="148"/>
      <c r="CQK1" s="148"/>
      <c r="CQL1" s="147"/>
      <c r="CQM1" s="147"/>
      <c r="CQN1" s="148"/>
      <c r="CQO1" s="149"/>
      <c r="CQX1" s="147"/>
      <c r="CQY1" s="148"/>
      <c r="CQZ1" s="148"/>
      <c r="CRA1" s="148"/>
      <c r="CRB1" s="147"/>
      <c r="CRC1" s="147"/>
      <c r="CRD1" s="148"/>
      <c r="CRE1" s="149"/>
      <c r="CRN1" s="147"/>
      <c r="CRO1" s="148"/>
      <c r="CRP1" s="148"/>
      <c r="CRQ1" s="148"/>
      <c r="CRR1" s="147"/>
      <c r="CRS1" s="147"/>
      <c r="CRT1" s="148"/>
      <c r="CRU1" s="149"/>
      <c r="CSD1" s="147"/>
      <c r="CSE1" s="148"/>
      <c r="CSF1" s="148"/>
      <c r="CSG1" s="148"/>
      <c r="CSH1" s="147"/>
      <c r="CSI1" s="147"/>
      <c r="CSJ1" s="148"/>
      <c r="CSK1" s="149"/>
      <c r="CST1" s="147"/>
      <c r="CSU1" s="148"/>
      <c r="CSV1" s="148"/>
      <c r="CSW1" s="148"/>
      <c r="CSX1" s="147"/>
      <c r="CSY1" s="147"/>
      <c r="CSZ1" s="148"/>
      <c r="CTA1" s="149"/>
      <c r="CTJ1" s="147"/>
      <c r="CTK1" s="148"/>
      <c r="CTL1" s="148"/>
      <c r="CTM1" s="148"/>
      <c r="CTN1" s="147"/>
      <c r="CTO1" s="147"/>
      <c r="CTP1" s="148"/>
      <c r="CTQ1" s="149"/>
      <c r="CTZ1" s="147"/>
      <c r="CUA1" s="148"/>
      <c r="CUB1" s="148"/>
      <c r="CUC1" s="148"/>
      <c r="CUD1" s="147"/>
      <c r="CUE1" s="147"/>
      <c r="CUF1" s="148"/>
      <c r="CUG1" s="149"/>
      <c r="CUP1" s="147"/>
      <c r="CUQ1" s="148"/>
      <c r="CUR1" s="148"/>
      <c r="CUS1" s="148"/>
      <c r="CUT1" s="147"/>
      <c r="CUU1" s="147"/>
      <c r="CUV1" s="148"/>
      <c r="CUW1" s="149"/>
      <c r="CVF1" s="147"/>
      <c r="CVG1" s="148"/>
      <c r="CVH1" s="148"/>
      <c r="CVI1" s="148"/>
      <c r="CVJ1" s="147"/>
      <c r="CVK1" s="147"/>
      <c r="CVL1" s="148"/>
      <c r="CVM1" s="149"/>
      <c r="CVV1" s="147"/>
      <c r="CVW1" s="148"/>
      <c r="CVX1" s="148"/>
      <c r="CVY1" s="148"/>
      <c r="CVZ1" s="147"/>
      <c r="CWA1" s="147"/>
      <c r="CWB1" s="148"/>
      <c r="CWC1" s="149"/>
      <c r="CWL1" s="147"/>
      <c r="CWM1" s="148"/>
      <c r="CWN1" s="148"/>
      <c r="CWO1" s="148"/>
      <c r="CWP1" s="147"/>
      <c r="CWQ1" s="147"/>
      <c r="CWR1" s="148"/>
      <c r="CWS1" s="149"/>
      <c r="CXB1" s="147"/>
      <c r="CXC1" s="148"/>
      <c r="CXD1" s="148"/>
      <c r="CXE1" s="148"/>
      <c r="CXF1" s="147"/>
      <c r="CXG1" s="147"/>
      <c r="CXH1" s="148"/>
      <c r="CXI1" s="149"/>
      <c r="CXR1" s="147"/>
      <c r="CXS1" s="148"/>
      <c r="CXT1" s="148"/>
      <c r="CXU1" s="148"/>
      <c r="CXV1" s="147"/>
      <c r="CXW1" s="147"/>
      <c r="CXX1" s="148"/>
      <c r="CXY1" s="149"/>
      <c r="CYH1" s="147"/>
      <c r="CYI1" s="148"/>
      <c r="CYJ1" s="148"/>
      <c r="CYK1" s="148"/>
      <c r="CYL1" s="147"/>
      <c r="CYM1" s="147"/>
      <c r="CYN1" s="148"/>
      <c r="CYO1" s="149"/>
      <c r="CYX1" s="147"/>
      <c r="CYY1" s="148"/>
      <c r="CYZ1" s="148"/>
      <c r="CZA1" s="148"/>
      <c r="CZB1" s="147"/>
      <c r="CZC1" s="147"/>
      <c r="CZD1" s="148"/>
      <c r="CZE1" s="149"/>
      <c r="CZN1" s="147"/>
      <c r="CZO1" s="148"/>
      <c r="CZP1" s="148"/>
      <c r="CZQ1" s="148"/>
      <c r="CZR1" s="147"/>
      <c r="CZS1" s="147"/>
      <c r="CZT1" s="148"/>
      <c r="CZU1" s="149"/>
      <c r="DAD1" s="147"/>
      <c r="DAE1" s="148"/>
      <c r="DAF1" s="148"/>
      <c r="DAG1" s="148"/>
      <c r="DAH1" s="147"/>
      <c r="DAI1" s="147"/>
      <c r="DAJ1" s="148"/>
      <c r="DAK1" s="149"/>
      <c r="DAT1" s="147"/>
      <c r="DAU1" s="148"/>
      <c r="DAV1" s="148"/>
      <c r="DAW1" s="148"/>
      <c r="DAX1" s="147"/>
      <c r="DAY1" s="147"/>
      <c r="DAZ1" s="148"/>
      <c r="DBA1" s="149"/>
      <c r="DBJ1" s="147"/>
      <c r="DBK1" s="148"/>
      <c r="DBL1" s="148"/>
      <c r="DBM1" s="148"/>
      <c r="DBN1" s="147"/>
      <c r="DBO1" s="147"/>
      <c r="DBP1" s="148"/>
      <c r="DBQ1" s="149"/>
      <c r="DBZ1" s="147"/>
      <c r="DCA1" s="148"/>
      <c r="DCB1" s="148"/>
      <c r="DCC1" s="148"/>
      <c r="DCD1" s="147"/>
      <c r="DCE1" s="147"/>
      <c r="DCF1" s="148"/>
      <c r="DCG1" s="149"/>
      <c r="DCP1" s="147"/>
      <c r="DCQ1" s="148"/>
      <c r="DCR1" s="148"/>
      <c r="DCS1" s="148"/>
      <c r="DCT1" s="147"/>
      <c r="DCU1" s="147"/>
      <c r="DCV1" s="148"/>
      <c r="DCW1" s="149"/>
      <c r="DDF1" s="147"/>
      <c r="DDG1" s="148"/>
      <c r="DDH1" s="148"/>
      <c r="DDI1" s="148"/>
      <c r="DDJ1" s="147"/>
      <c r="DDK1" s="147"/>
      <c r="DDL1" s="148"/>
      <c r="DDM1" s="149"/>
      <c r="DDV1" s="147"/>
      <c r="DDW1" s="148"/>
      <c r="DDX1" s="148"/>
      <c r="DDY1" s="148"/>
      <c r="DDZ1" s="147"/>
      <c r="DEA1" s="147"/>
      <c r="DEB1" s="148"/>
      <c r="DEC1" s="149"/>
      <c r="DEL1" s="147"/>
      <c r="DEM1" s="148"/>
      <c r="DEN1" s="148"/>
      <c r="DEO1" s="148"/>
      <c r="DEP1" s="147"/>
      <c r="DEQ1" s="147"/>
      <c r="DER1" s="148"/>
      <c r="DES1" s="149"/>
      <c r="DFB1" s="147"/>
      <c r="DFC1" s="148"/>
      <c r="DFD1" s="148"/>
      <c r="DFE1" s="148"/>
      <c r="DFF1" s="147"/>
      <c r="DFG1" s="147"/>
      <c r="DFH1" s="148"/>
      <c r="DFI1" s="149"/>
      <c r="DFR1" s="147"/>
      <c r="DFS1" s="148"/>
      <c r="DFT1" s="148"/>
      <c r="DFU1" s="148"/>
      <c r="DFV1" s="147"/>
      <c r="DFW1" s="147"/>
      <c r="DFX1" s="148"/>
      <c r="DFY1" s="149"/>
      <c r="DGH1" s="147"/>
      <c r="DGI1" s="148"/>
      <c r="DGJ1" s="148"/>
      <c r="DGK1" s="148"/>
      <c r="DGL1" s="147"/>
      <c r="DGM1" s="147"/>
      <c r="DGN1" s="148"/>
      <c r="DGO1" s="149"/>
      <c r="DGX1" s="147"/>
      <c r="DGY1" s="148"/>
      <c r="DGZ1" s="148"/>
      <c r="DHA1" s="148"/>
      <c r="DHB1" s="147"/>
      <c r="DHC1" s="147"/>
      <c r="DHD1" s="148"/>
      <c r="DHE1" s="149"/>
      <c r="DHN1" s="147"/>
      <c r="DHO1" s="148"/>
      <c r="DHP1" s="148"/>
      <c r="DHQ1" s="148"/>
      <c r="DHR1" s="147"/>
      <c r="DHS1" s="147"/>
      <c r="DHT1" s="148"/>
      <c r="DHU1" s="149"/>
      <c r="DID1" s="147"/>
      <c r="DIE1" s="148"/>
      <c r="DIF1" s="148"/>
      <c r="DIG1" s="148"/>
      <c r="DIH1" s="147"/>
      <c r="DII1" s="147"/>
      <c r="DIJ1" s="148"/>
      <c r="DIK1" s="149"/>
      <c r="DIT1" s="147"/>
      <c r="DIU1" s="148"/>
      <c r="DIV1" s="148"/>
      <c r="DIW1" s="148"/>
      <c r="DIX1" s="147"/>
      <c r="DIY1" s="147"/>
      <c r="DIZ1" s="148"/>
      <c r="DJA1" s="149"/>
      <c r="DJJ1" s="147"/>
      <c r="DJK1" s="148"/>
      <c r="DJL1" s="148"/>
      <c r="DJM1" s="148"/>
      <c r="DJN1" s="147"/>
      <c r="DJO1" s="147"/>
      <c r="DJP1" s="148"/>
      <c r="DJQ1" s="149"/>
      <c r="DJZ1" s="147"/>
      <c r="DKA1" s="148"/>
      <c r="DKB1" s="148"/>
      <c r="DKC1" s="148"/>
      <c r="DKD1" s="147"/>
      <c r="DKE1" s="147"/>
      <c r="DKF1" s="148"/>
      <c r="DKG1" s="149"/>
      <c r="DKP1" s="147"/>
      <c r="DKQ1" s="148"/>
      <c r="DKR1" s="148"/>
      <c r="DKS1" s="148"/>
      <c r="DKT1" s="147"/>
      <c r="DKU1" s="147"/>
      <c r="DKV1" s="148"/>
      <c r="DKW1" s="149"/>
      <c r="DLF1" s="147"/>
      <c r="DLG1" s="148"/>
      <c r="DLH1" s="148"/>
      <c r="DLI1" s="148"/>
      <c r="DLJ1" s="147"/>
      <c r="DLK1" s="147"/>
      <c r="DLL1" s="148"/>
      <c r="DLM1" s="149"/>
      <c r="DLV1" s="147"/>
      <c r="DLW1" s="148"/>
      <c r="DLX1" s="148"/>
      <c r="DLY1" s="148"/>
      <c r="DLZ1" s="147"/>
      <c r="DMA1" s="147"/>
      <c r="DMB1" s="148"/>
      <c r="DMC1" s="149"/>
      <c r="DML1" s="147"/>
      <c r="DMM1" s="148"/>
      <c r="DMN1" s="148"/>
      <c r="DMO1" s="148"/>
      <c r="DMP1" s="147"/>
      <c r="DMQ1" s="147"/>
      <c r="DMR1" s="148"/>
      <c r="DMS1" s="149"/>
      <c r="DNB1" s="147"/>
      <c r="DNC1" s="148"/>
      <c r="DND1" s="148"/>
      <c r="DNE1" s="148"/>
      <c r="DNF1" s="147"/>
      <c r="DNG1" s="147"/>
      <c r="DNH1" s="148"/>
      <c r="DNI1" s="149"/>
      <c r="DNR1" s="147"/>
      <c r="DNS1" s="148"/>
      <c r="DNT1" s="148"/>
      <c r="DNU1" s="148"/>
      <c r="DNV1" s="147"/>
      <c r="DNW1" s="147"/>
      <c r="DNX1" s="148"/>
      <c r="DNY1" s="149"/>
      <c r="DOH1" s="147"/>
      <c r="DOI1" s="148"/>
      <c r="DOJ1" s="148"/>
      <c r="DOK1" s="148"/>
      <c r="DOL1" s="147"/>
      <c r="DOM1" s="147"/>
      <c r="DON1" s="148"/>
      <c r="DOO1" s="149"/>
      <c r="DOX1" s="147"/>
      <c r="DOY1" s="148"/>
      <c r="DOZ1" s="148"/>
      <c r="DPA1" s="148"/>
      <c r="DPB1" s="147"/>
      <c r="DPC1" s="147"/>
      <c r="DPD1" s="148"/>
      <c r="DPE1" s="149"/>
      <c r="DPN1" s="147"/>
      <c r="DPO1" s="148"/>
      <c r="DPP1" s="148"/>
      <c r="DPQ1" s="148"/>
      <c r="DPR1" s="147"/>
      <c r="DPS1" s="147"/>
      <c r="DPT1" s="148"/>
      <c r="DPU1" s="149"/>
      <c r="DQD1" s="147"/>
      <c r="DQE1" s="148"/>
      <c r="DQF1" s="148"/>
      <c r="DQG1" s="148"/>
      <c r="DQH1" s="147"/>
      <c r="DQI1" s="147"/>
      <c r="DQJ1" s="148"/>
      <c r="DQK1" s="149"/>
      <c r="DQT1" s="147"/>
      <c r="DQU1" s="148"/>
      <c r="DQV1" s="148"/>
      <c r="DQW1" s="148"/>
      <c r="DQX1" s="147"/>
      <c r="DQY1" s="147"/>
      <c r="DQZ1" s="148"/>
      <c r="DRA1" s="149"/>
      <c r="DRJ1" s="147"/>
      <c r="DRK1" s="148"/>
      <c r="DRL1" s="148"/>
      <c r="DRM1" s="148"/>
      <c r="DRN1" s="147"/>
      <c r="DRO1" s="147"/>
      <c r="DRP1" s="148"/>
      <c r="DRQ1" s="149"/>
      <c r="DRZ1" s="147"/>
      <c r="DSA1" s="148"/>
      <c r="DSB1" s="148"/>
      <c r="DSC1" s="148"/>
      <c r="DSD1" s="147"/>
      <c r="DSE1" s="147"/>
      <c r="DSF1" s="148"/>
      <c r="DSG1" s="149"/>
      <c r="DSP1" s="147"/>
      <c r="DSQ1" s="148"/>
      <c r="DSR1" s="148"/>
      <c r="DSS1" s="148"/>
      <c r="DST1" s="147"/>
      <c r="DSU1" s="147"/>
      <c r="DSV1" s="148"/>
      <c r="DSW1" s="149"/>
      <c r="DTF1" s="147"/>
      <c r="DTG1" s="148"/>
      <c r="DTH1" s="148"/>
      <c r="DTI1" s="148"/>
      <c r="DTJ1" s="147"/>
      <c r="DTK1" s="147"/>
      <c r="DTL1" s="148"/>
      <c r="DTM1" s="149"/>
      <c r="DTV1" s="147"/>
      <c r="DTW1" s="148"/>
      <c r="DTX1" s="148"/>
      <c r="DTY1" s="148"/>
      <c r="DTZ1" s="147"/>
      <c r="DUA1" s="147"/>
      <c r="DUB1" s="148"/>
      <c r="DUC1" s="149"/>
      <c r="DUL1" s="147"/>
      <c r="DUM1" s="148"/>
      <c r="DUN1" s="148"/>
      <c r="DUO1" s="148"/>
      <c r="DUP1" s="147"/>
      <c r="DUQ1" s="147"/>
      <c r="DUR1" s="148"/>
      <c r="DUS1" s="149"/>
      <c r="DVB1" s="147"/>
      <c r="DVC1" s="148"/>
      <c r="DVD1" s="148"/>
      <c r="DVE1" s="148"/>
      <c r="DVF1" s="147"/>
      <c r="DVG1" s="147"/>
      <c r="DVH1" s="148"/>
      <c r="DVI1" s="149"/>
      <c r="DVR1" s="147"/>
      <c r="DVS1" s="148"/>
      <c r="DVT1" s="148"/>
      <c r="DVU1" s="148"/>
      <c r="DVV1" s="147"/>
      <c r="DVW1" s="147"/>
      <c r="DVX1" s="148"/>
      <c r="DVY1" s="149"/>
      <c r="DWH1" s="147"/>
      <c r="DWI1" s="148"/>
      <c r="DWJ1" s="148"/>
      <c r="DWK1" s="148"/>
      <c r="DWL1" s="147"/>
      <c r="DWM1" s="147"/>
      <c r="DWN1" s="148"/>
      <c r="DWO1" s="149"/>
      <c r="DWX1" s="147"/>
      <c r="DWY1" s="148"/>
      <c r="DWZ1" s="148"/>
      <c r="DXA1" s="148"/>
      <c r="DXB1" s="147"/>
      <c r="DXC1" s="147"/>
      <c r="DXD1" s="148"/>
      <c r="DXE1" s="149"/>
      <c r="DXN1" s="147"/>
      <c r="DXO1" s="148"/>
      <c r="DXP1" s="148"/>
      <c r="DXQ1" s="148"/>
      <c r="DXR1" s="147"/>
      <c r="DXS1" s="147"/>
      <c r="DXT1" s="148"/>
      <c r="DXU1" s="149"/>
      <c r="DYD1" s="147"/>
      <c r="DYE1" s="148"/>
      <c r="DYF1" s="148"/>
      <c r="DYG1" s="148"/>
      <c r="DYH1" s="147"/>
      <c r="DYI1" s="147"/>
      <c r="DYJ1" s="148"/>
      <c r="DYK1" s="149"/>
      <c r="DYT1" s="147"/>
      <c r="DYU1" s="148"/>
      <c r="DYV1" s="148"/>
      <c r="DYW1" s="148"/>
      <c r="DYX1" s="147"/>
      <c r="DYY1" s="147"/>
      <c r="DYZ1" s="148"/>
      <c r="DZA1" s="149"/>
      <c r="DZJ1" s="147"/>
      <c r="DZK1" s="148"/>
      <c r="DZL1" s="148"/>
      <c r="DZM1" s="148"/>
      <c r="DZN1" s="147"/>
      <c r="DZO1" s="147"/>
      <c r="DZP1" s="148"/>
      <c r="DZQ1" s="149"/>
      <c r="DZZ1" s="147"/>
      <c r="EAA1" s="148"/>
      <c r="EAB1" s="148"/>
      <c r="EAC1" s="148"/>
      <c r="EAD1" s="147"/>
      <c r="EAE1" s="147"/>
      <c r="EAF1" s="148"/>
      <c r="EAG1" s="149"/>
      <c r="EAP1" s="147"/>
      <c r="EAQ1" s="148"/>
      <c r="EAR1" s="148"/>
      <c r="EAS1" s="148"/>
      <c r="EAT1" s="147"/>
      <c r="EAU1" s="147"/>
      <c r="EAV1" s="148"/>
      <c r="EAW1" s="149"/>
      <c r="EBF1" s="147"/>
      <c r="EBG1" s="148"/>
      <c r="EBH1" s="148"/>
      <c r="EBI1" s="148"/>
      <c r="EBJ1" s="147"/>
      <c r="EBK1" s="147"/>
      <c r="EBL1" s="148"/>
      <c r="EBM1" s="149"/>
      <c r="EBV1" s="147"/>
      <c r="EBW1" s="148"/>
      <c r="EBX1" s="148"/>
      <c r="EBY1" s="148"/>
      <c r="EBZ1" s="147"/>
      <c r="ECA1" s="147"/>
      <c r="ECB1" s="148"/>
      <c r="ECC1" s="149"/>
      <c r="ECL1" s="147"/>
      <c r="ECM1" s="148"/>
      <c r="ECN1" s="148"/>
      <c r="ECO1" s="148"/>
      <c r="ECP1" s="147"/>
      <c r="ECQ1" s="147"/>
      <c r="ECR1" s="148"/>
      <c r="ECS1" s="149"/>
      <c r="EDB1" s="147"/>
      <c r="EDC1" s="148"/>
      <c r="EDD1" s="148"/>
      <c r="EDE1" s="148"/>
      <c r="EDF1" s="147"/>
      <c r="EDG1" s="147"/>
      <c r="EDH1" s="148"/>
      <c r="EDI1" s="149"/>
      <c r="EDR1" s="147"/>
      <c r="EDS1" s="148"/>
      <c r="EDT1" s="148"/>
      <c r="EDU1" s="148"/>
      <c r="EDV1" s="147"/>
      <c r="EDW1" s="147"/>
      <c r="EDX1" s="148"/>
      <c r="EDY1" s="149"/>
      <c r="EEH1" s="147"/>
      <c r="EEI1" s="148"/>
      <c r="EEJ1" s="148"/>
      <c r="EEK1" s="148"/>
      <c r="EEL1" s="147"/>
      <c r="EEM1" s="147"/>
      <c r="EEN1" s="148"/>
      <c r="EEO1" s="149"/>
      <c r="EEX1" s="147"/>
      <c r="EEY1" s="148"/>
      <c r="EEZ1" s="148"/>
      <c r="EFA1" s="148"/>
      <c r="EFB1" s="147"/>
      <c r="EFC1" s="147"/>
      <c r="EFD1" s="148"/>
      <c r="EFE1" s="149"/>
      <c r="EFN1" s="147"/>
      <c r="EFO1" s="148"/>
      <c r="EFP1" s="148"/>
      <c r="EFQ1" s="148"/>
      <c r="EFR1" s="147"/>
      <c r="EFS1" s="147"/>
      <c r="EFT1" s="148"/>
      <c r="EFU1" s="149"/>
      <c r="EGD1" s="147"/>
      <c r="EGE1" s="148"/>
      <c r="EGF1" s="148"/>
      <c r="EGG1" s="148"/>
      <c r="EGH1" s="147"/>
      <c r="EGI1" s="147"/>
      <c r="EGJ1" s="148"/>
      <c r="EGK1" s="149"/>
      <c r="EGT1" s="147"/>
      <c r="EGU1" s="148"/>
      <c r="EGV1" s="148"/>
      <c r="EGW1" s="148"/>
      <c r="EGX1" s="147"/>
      <c r="EGY1" s="147"/>
      <c r="EGZ1" s="148"/>
      <c r="EHA1" s="149"/>
      <c r="EHJ1" s="147"/>
      <c r="EHK1" s="148"/>
      <c r="EHL1" s="148"/>
      <c r="EHM1" s="148"/>
      <c r="EHN1" s="147"/>
      <c r="EHO1" s="147"/>
      <c r="EHP1" s="148"/>
      <c r="EHQ1" s="149"/>
      <c r="EHZ1" s="147"/>
      <c r="EIA1" s="148"/>
      <c r="EIB1" s="148"/>
      <c r="EIC1" s="148"/>
      <c r="EID1" s="147"/>
      <c r="EIE1" s="147"/>
      <c r="EIF1" s="148"/>
      <c r="EIG1" s="149"/>
      <c r="EIP1" s="147"/>
      <c r="EIQ1" s="148"/>
      <c r="EIR1" s="148"/>
      <c r="EIS1" s="148"/>
      <c r="EIT1" s="147"/>
      <c r="EIU1" s="147"/>
      <c r="EIV1" s="148"/>
      <c r="EIW1" s="149"/>
      <c r="EJF1" s="147"/>
      <c r="EJG1" s="148"/>
      <c r="EJH1" s="148"/>
      <c r="EJI1" s="148"/>
      <c r="EJJ1" s="147"/>
      <c r="EJK1" s="147"/>
      <c r="EJL1" s="148"/>
      <c r="EJM1" s="149"/>
      <c r="EJV1" s="147"/>
      <c r="EJW1" s="148"/>
      <c r="EJX1" s="148"/>
      <c r="EJY1" s="148"/>
      <c r="EJZ1" s="147"/>
      <c r="EKA1" s="147"/>
      <c r="EKB1" s="148"/>
      <c r="EKC1" s="149"/>
      <c r="EKL1" s="147"/>
      <c r="EKM1" s="148"/>
      <c r="EKN1" s="148"/>
      <c r="EKO1" s="148"/>
      <c r="EKP1" s="147"/>
      <c r="EKQ1" s="147"/>
      <c r="EKR1" s="148"/>
      <c r="EKS1" s="149"/>
      <c r="ELB1" s="147"/>
      <c r="ELC1" s="148"/>
      <c r="ELD1" s="148"/>
      <c r="ELE1" s="148"/>
      <c r="ELF1" s="147"/>
      <c r="ELG1" s="147"/>
      <c r="ELH1" s="148"/>
      <c r="ELI1" s="149"/>
      <c r="ELR1" s="147"/>
      <c r="ELS1" s="148"/>
      <c r="ELT1" s="148"/>
      <c r="ELU1" s="148"/>
      <c r="ELV1" s="147"/>
      <c r="ELW1" s="147"/>
      <c r="ELX1" s="148"/>
      <c r="ELY1" s="149"/>
      <c r="EMH1" s="147"/>
      <c r="EMI1" s="148"/>
      <c r="EMJ1" s="148"/>
      <c r="EMK1" s="148"/>
      <c r="EML1" s="147"/>
      <c r="EMM1" s="147"/>
      <c r="EMN1" s="148"/>
      <c r="EMO1" s="149"/>
      <c r="EMX1" s="147"/>
      <c r="EMY1" s="148"/>
      <c r="EMZ1" s="148"/>
      <c r="ENA1" s="148"/>
      <c r="ENB1" s="147"/>
      <c r="ENC1" s="147"/>
      <c r="END1" s="148"/>
      <c r="ENE1" s="149"/>
      <c r="ENN1" s="147"/>
      <c r="ENO1" s="148"/>
      <c r="ENP1" s="148"/>
      <c r="ENQ1" s="148"/>
      <c r="ENR1" s="147"/>
      <c r="ENS1" s="147"/>
      <c r="ENT1" s="148"/>
      <c r="ENU1" s="149"/>
      <c r="EOD1" s="147"/>
      <c r="EOE1" s="148"/>
      <c r="EOF1" s="148"/>
      <c r="EOG1" s="148"/>
      <c r="EOH1" s="147"/>
      <c r="EOI1" s="147"/>
      <c r="EOJ1" s="148"/>
      <c r="EOK1" s="149"/>
      <c r="EOT1" s="147"/>
      <c r="EOU1" s="148"/>
      <c r="EOV1" s="148"/>
      <c r="EOW1" s="148"/>
      <c r="EOX1" s="147"/>
      <c r="EOY1" s="147"/>
      <c r="EOZ1" s="148"/>
      <c r="EPA1" s="149"/>
      <c r="EPJ1" s="147"/>
      <c r="EPK1" s="148"/>
      <c r="EPL1" s="148"/>
      <c r="EPM1" s="148"/>
      <c r="EPN1" s="147"/>
      <c r="EPO1" s="147"/>
      <c r="EPP1" s="148"/>
      <c r="EPQ1" s="149"/>
      <c r="EPZ1" s="147"/>
      <c r="EQA1" s="148"/>
      <c r="EQB1" s="148"/>
      <c r="EQC1" s="148"/>
      <c r="EQD1" s="147"/>
      <c r="EQE1" s="147"/>
      <c r="EQF1" s="148"/>
      <c r="EQG1" s="149"/>
      <c r="EQP1" s="147"/>
      <c r="EQQ1" s="148"/>
      <c r="EQR1" s="148"/>
      <c r="EQS1" s="148"/>
      <c r="EQT1" s="147"/>
      <c r="EQU1" s="147"/>
      <c r="EQV1" s="148"/>
      <c r="EQW1" s="149"/>
      <c r="ERF1" s="147"/>
      <c r="ERG1" s="148"/>
      <c r="ERH1" s="148"/>
      <c r="ERI1" s="148"/>
      <c r="ERJ1" s="147"/>
      <c r="ERK1" s="147"/>
      <c r="ERL1" s="148"/>
      <c r="ERM1" s="149"/>
      <c r="ERV1" s="147"/>
      <c r="ERW1" s="148"/>
      <c r="ERX1" s="148"/>
      <c r="ERY1" s="148"/>
      <c r="ERZ1" s="147"/>
      <c r="ESA1" s="147"/>
      <c r="ESB1" s="148"/>
      <c r="ESC1" s="149"/>
      <c r="ESL1" s="147"/>
      <c r="ESM1" s="148"/>
      <c r="ESN1" s="148"/>
      <c r="ESO1" s="148"/>
      <c r="ESP1" s="147"/>
      <c r="ESQ1" s="147"/>
      <c r="ESR1" s="148"/>
      <c r="ESS1" s="149"/>
      <c r="ETB1" s="147"/>
      <c r="ETC1" s="148"/>
      <c r="ETD1" s="148"/>
      <c r="ETE1" s="148"/>
      <c r="ETF1" s="147"/>
      <c r="ETG1" s="147"/>
      <c r="ETH1" s="148"/>
      <c r="ETI1" s="149"/>
      <c r="ETR1" s="147"/>
      <c r="ETS1" s="148"/>
      <c r="ETT1" s="148"/>
      <c r="ETU1" s="148"/>
      <c r="ETV1" s="147"/>
      <c r="ETW1" s="147"/>
      <c r="ETX1" s="148"/>
      <c r="ETY1" s="149"/>
      <c r="EUH1" s="147"/>
      <c r="EUI1" s="148"/>
      <c r="EUJ1" s="148"/>
      <c r="EUK1" s="148"/>
      <c r="EUL1" s="147"/>
      <c r="EUM1" s="147"/>
      <c r="EUN1" s="148"/>
      <c r="EUO1" s="149"/>
      <c r="EUX1" s="147"/>
      <c r="EUY1" s="148"/>
      <c r="EUZ1" s="148"/>
      <c r="EVA1" s="148"/>
      <c r="EVB1" s="147"/>
      <c r="EVC1" s="147"/>
      <c r="EVD1" s="148"/>
      <c r="EVE1" s="149"/>
      <c r="EVN1" s="147"/>
      <c r="EVO1" s="148"/>
      <c r="EVP1" s="148"/>
      <c r="EVQ1" s="148"/>
      <c r="EVR1" s="147"/>
      <c r="EVS1" s="147"/>
      <c r="EVT1" s="148"/>
      <c r="EVU1" s="149"/>
      <c r="EWD1" s="147"/>
      <c r="EWE1" s="148"/>
      <c r="EWF1" s="148"/>
      <c r="EWG1" s="148"/>
      <c r="EWH1" s="147"/>
      <c r="EWI1" s="147"/>
      <c r="EWJ1" s="148"/>
      <c r="EWK1" s="149"/>
      <c r="EWT1" s="147"/>
      <c r="EWU1" s="148"/>
      <c r="EWV1" s="148"/>
      <c r="EWW1" s="148"/>
      <c r="EWX1" s="147"/>
      <c r="EWY1" s="147"/>
      <c r="EWZ1" s="148"/>
      <c r="EXA1" s="149"/>
      <c r="EXJ1" s="147"/>
      <c r="EXK1" s="148"/>
      <c r="EXL1" s="148"/>
      <c r="EXM1" s="148"/>
      <c r="EXN1" s="147"/>
      <c r="EXO1" s="147"/>
      <c r="EXP1" s="148"/>
      <c r="EXQ1" s="149"/>
      <c r="EXZ1" s="147"/>
      <c r="EYA1" s="148"/>
      <c r="EYB1" s="148"/>
      <c r="EYC1" s="148"/>
      <c r="EYD1" s="147"/>
      <c r="EYE1" s="147"/>
      <c r="EYF1" s="148"/>
      <c r="EYG1" s="149"/>
      <c r="EYP1" s="147"/>
      <c r="EYQ1" s="148"/>
      <c r="EYR1" s="148"/>
      <c r="EYS1" s="148"/>
      <c r="EYT1" s="147"/>
      <c r="EYU1" s="147"/>
      <c r="EYV1" s="148"/>
      <c r="EYW1" s="149"/>
      <c r="EZF1" s="147"/>
      <c r="EZG1" s="148"/>
      <c r="EZH1" s="148"/>
      <c r="EZI1" s="148"/>
      <c r="EZJ1" s="147"/>
      <c r="EZK1" s="147"/>
      <c r="EZL1" s="148"/>
      <c r="EZM1" s="149"/>
      <c r="EZV1" s="147"/>
      <c r="EZW1" s="148"/>
      <c r="EZX1" s="148"/>
      <c r="EZY1" s="148"/>
      <c r="EZZ1" s="147"/>
      <c r="FAA1" s="147"/>
      <c r="FAB1" s="148"/>
      <c r="FAC1" s="149"/>
      <c r="FAL1" s="147"/>
      <c r="FAM1" s="148"/>
      <c r="FAN1" s="148"/>
      <c r="FAO1" s="148"/>
      <c r="FAP1" s="147"/>
      <c r="FAQ1" s="147"/>
      <c r="FAR1" s="148"/>
      <c r="FAS1" s="149"/>
      <c r="FBB1" s="147"/>
      <c r="FBC1" s="148"/>
      <c r="FBD1" s="148"/>
      <c r="FBE1" s="148"/>
      <c r="FBF1" s="147"/>
      <c r="FBG1" s="147"/>
      <c r="FBH1" s="148"/>
      <c r="FBI1" s="149"/>
      <c r="FBR1" s="147"/>
      <c r="FBS1" s="148"/>
      <c r="FBT1" s="148"/>
      <c r="FBU1" s="148"/>
      <c r="FBV1" s="147"/>
      <c r="FBW1" s="147"/>
      <c r="FBX1" s="148"/>
      <c r="FBY1" s="149"/>
      <c r="FCH1" s="147"/>
      <c r="FCI1" s="148"/>
      <c r="FCJ1" s="148"/>
      <c r="FCK1" s="148"/>
      <c r="FCL1" s="147"/>
      <c r="FCM1" s="147"/>
      <c r="FCN1" s="148"/>
      <c r="FCO1" s="149"/>
      <c r="FCX1" s="147"/>
      <c r="FCY1" s="148"/>
      <c r="FCZ1" s="148"/>
      <c r="FDA1" s="148"/>
      <c r="FDB1" s="147"/>
      <c r="FDC1" s="147"/>
      <c r="FDD1" s="148"/>
      <c r="FDE1" s="149"/>
      <c r="FDN1" s="147"/>
      <c r="FDO1" s="148"/>
      <c r="FDP1" s="148"/>
      <c r="FDQ1" s="148"/>
      <c r="FDR1" s="147"/>
      <c r="FDS1" s="147"/>
      <c r="FDT1" s="148"/>
      <c r="FDU1" s="149"/>
      <c r="FED1" s="147"/>
      <c r="FEE1" s="148"/>
      <c r="FEF1" s="148"/>
      <c r="FEG1" s="148"/>
      <c r="FEH1" s="147"/>
      <c r="FEI1" s="147"/>
      <c r="FEJ1" s="148"/>
      <c r="FEK1" s="149"/>
      <c r="FET1" s="147"/>
      <c r="FEU1" s="148"/>
      <c r="FEV1" s="148"/>
      <c r="FEW1" s="148"/>
      <c r="FEX1" s="147"/>
      <c r="FEY1" s="147"/>
      <c r="FEZ1" s="148"/>
      <c r="FFA1" s="149"/>
      <c r="FFJ1" s="147"/>
      <c r="FFK1" s="148"/>
      <c r="FFL1" s="148"/>
      <c r="FFM1" s="148"/>
      <c r="FFN1" s="147"/>
      <c r="FFO1" s="147"/>
      <c r="FFP1" s="148"/>
      <c r="FFQ1" s="149"/>
      <c r="FFZ1" s="147"/>
      <c r="FGA1" s="148"/>
      <c r="FGB1" s="148"/>
      <c r="FGC1" s="148"/>
      <c r="FGD1" s="147"/>
      <c r="FGE1" s="147"/>
      <c r="FGF1" s="148"/>
      <c r="FGG1" s="149"/>
      <c r="FGP1" s="147"/>
      <c r="FGQ1" s="148"/>
      <c r="FGR1" s="148"/>
      <c r="FGS1" s="148"/>
      <c r="FGT1" s="147"/>
      <c r="FGU1" s="147"/>
      <c r="FGV1" s="148"/>
      <c r="FGW1" s="149"/>
      <c r="FHF1" s="147"/>
      <c r="FHG1" s="148"/>
      <c r="FHH1" s="148"/>
      <c r="FHI1" s="148"/>
      <c r="FHJ1" s="147"/>
      <c r="FHK1" s="147"/>
      <c r="FHL1" s="148"/>
      <c r="FHM1" s="149"/>
      <c r="FHV1" s="147"/>
      <c r="FHW1" s="148"/>
      <c r="FHX1" s="148"/>
      <c r="FHY1" s="148"/>
      <c r="FHZ1" s="147"/>
      <c r="FIA1" s="147"/>
      <c r="FIB1" s="148"/>
      <c r="FIC1" s="149"/>
      <c r="FIL1" s="147"/>
      <c r="FIM1" s="148"/>
      <c r="FIN1" s="148"/>
      <c r="FIO1" s="148"/>
      <c r="FIP1" s="147"/>
      <c r="FIQ1" s="147"/>
      <c r="FIR1" s="148"/>
      <c r="FIS1" s="149"/>
      <c r="FJB1" s="147"/>
      <c r="FJC1" s="148"/>
      <c r="FJD1" s="148"/>
      <c r="FJE1" s="148"/>
      <c r="FJF1" s="147"/>
      <c r="FJG1" s="147"/>
      <c r="FJH1" s="148"/>
      <c r="FJI1" s="149"/>
      <c r="FJR1" s="147"/>
      <c r="FJS1" s="148"/>
      <c r="FJT1" s="148"/>
      <c r="FJU1" s="148"/>
      <c r="FJV1" s="147"/>
      <c r="FJW1" s="147"/>
      <c r="FJX1" s="148"/>
      <c r="FJY1" s="149"/>
      <c r="FKH1" s="147"/>
      <c r="FKI1" s="148"/>
      <c r="FKJ1" s="148"/>
      <c r="FKK1" s="148"/>
      <c r="FKL1" s="147"/>
      <c r="FKM1" s="147"/>
      <c r="FKN1" s="148"/>
      <c r="FKO1" s="149"/>
      <c r="FKX1" s="147"/>
      <c r="FKY1" s="148"/>
      <c r="FKZ1" s="148"/>
      <c r="FLA1" s="148"/>
      <c r="FLB1" s="147"/>
      <c r="FLC1" s="147"/>
      <c r="FLD1" s="148"/>
      <c r="FLE1" s="149"/>
      <c r="FLN1" s="147"/>
      <c r="FLO1" s="148"/>
      <c r="FLP1" s="148"/>
      <c r="FLQ1" s="148"/>
      <c r="FLR1" s="147"/>
      <c r="FLS1" s="147"/>
      <c r="FLT1" s="148"/>
      <c r="FLU1" s="149"/>
      <c r="FMD1" s="147"/>
      <c r="FME1" s="148"/>
      <c r="FMF1" s="148"/>
      <c r="FMG1" s="148"/>
      <c r="FMH1" s="147"/>
      <c r="FMI1" s="147"/>
      <c r="FMJ1" s="148"/>
      <c r="FMK1" s="149"/>
      <c r="FMT1" s="147"/>
      <c r="FMU1" s="148"/>
      <c r="FMV1" s="148"/>
      <c r="FMW1" s="148"/>
      <c r="FMX1" s="147"/>
      <c r="FMY1" s="147"/>
      <c r="FMZ1" s="148"/>
      <c r="FNA1" s="149"/>
      <c r="FNJ1" s="147"/>
      <c r="FNK1" s="148"/>
      <c r="FNL1" s="148"/>
      <c r="FNM1" s="148"/>
      <c r="FNN1" s="147"/>
      <c r="FNO1" s="147"/>
      <c r="FNP1" s="148"/>
      <c r="FNQ1" s="149"/>
      <c r="FNZ1" s="147"/>
      <c r="FOA1" s="148"/>
      <c r="FOB1" s="148"/>
      <c r="FOC1" s="148"/>
      <c r="FOD1" s="147"/>
      <c r="FOE1" s="147"/>
      <c r="FOF1" s="148"/>
      <c r="FOG1" s="149"/>
      <c r="FOP1" s="147"/>
      <c r="FOQ1" s="148"/>
      <c r="FOR1" s="148"/>
      <c r="FOS1" s="148"/>
      <c r="FOT1" s="147"/>
      <c r="FOU1" s="147"/>
      <c r="FOV1" s="148"/>
      <c r="FOW1" s="149"/>
      <c r="FPF1" s="147"/>
      <c r="FPG1" s="148"/>
      <c r="FPH1" s="148"/>
      <c r="FPI1" s="148"/>
      <c r="FPJ1" s="147"/>
      <c r="FPK1" s="147"/>
      <c r="FPL1" s="148"/>
      <c r="FPM1" s="149"/>
      <c r="FPV1" s="147"/>
      <c r="FPW1" s="148"/>
      <c r="FPX1" s="148"/>
      <c r="FPY1" s="148"/>
      <c r="FPZ1" s="147"/>
      <c r="FQA1" s="147"/>
      <c r="FQB1" s="148"/>
      <c r="FQC1" s="149"/>
      <c r="FQL1" s="147"/>
      <c r="FQM1" s="148"/>
      <c r="FQN1" s="148"/>
      <c r="FQO1" s="148"/>
      <c r="FQP1" s="147"/>
      <c r="FQQ1" s="147"/>
      <c r="FQR1" s="148"/>
      <c r="FQS1" s="149"/>
      <c r="FRB1" s="147"/>
      <c r="FRC1" s="148"/>
      <c r="FRD1" s="148"/>
      <c r="FRE1" s="148"/>
      <c r="FRF1" s="147"/>
      <c r="FRG1" s="147"/>
      <c r="FRH1" s="148"/>
      <c r="FRI1" s="149"/>
      <c r="FRR1" s="147"/>
      <c r="FRS1" s="148"/>
      <c r="FRT1" s="148"/>
      <c r="FRU1" s="148"/>
      <c r="FRV1" s="147"/>
      <c r="FRW1" s="147"/>
      <c r="FRX1" s="148"/>
      <c r="FRY1" s="149"/>
      <c r="FSH1" s="147"/>
      <c r="FSI1" s="148"/>
      <c r="FSJ1" s="148"/>
      <c r="FSK1" s="148"/>
      <c r="FSL1" s="147"/>
      <c r="FSM1" s="147"/>
      <c r="FSN1" s="148"/>
      <c r="FSO1" s="149"/>
      <c r="FSX1" s="147"/>
      <c r="FSY1" s="148"/>
      <c r="FSZ1" s="148"/>
      <c r="FTA1" s="148"/>
      <c r="FTB1" s="147"/>
      <c r="FTC1" s="147"/>
      <c r="FTD1" s="148"/>
      <c r="FTE1" s="149"/>
      <c r="FTN1" s="147"/>
      <c r="FTO1" s="148"/>
      <c r="FTP1" s="148"/>
      <c r="FTQ1" s="148"/>
      <c r="FTR1" s="147"/>
      <c r="FTS1" s="147"/>
      <c r="FTT1" s="148"/>
      <c r="FTU1" s="149"/>
      <c r="FUD1" s="147"/>
      <c r="FUE1" s="148"/>
      <c r="FUF1" s="148"/>
      <c r="FUG1" s="148"/>
      <c r="FUH1" s="147"/>
      <c r="FUI1" s="147"/>
      <c r="FUJ1" s="148"/>
      <c r="FUK1" s="149"/>
      <c r="FUT1" s="147"/>
      <c r="FUU1" s="148"/>
      <c r="FUV1" s="148"/>
      <c r="FUW1" s="148"/>
      <c r="FUX1" s="147"/>
      <c r="FUY1" s="147"/>
      <c r="FUZ1" s="148"/>
      <c r="FVA1" s="149"/>
      <c r="FVJ1" s="147"/>
      <c r="FVK1" s="148"/>
      <c r="FVL1" s="148"/>
      <c r="FVM1" s="148"/>
      <c r="FVN1" s="147"/>
      <c r="FVO1" s="147"/>
      <c r="FVP1" s="148"/>
      <c r="FVQ1" s="149"/>
      <c r="FVZ1" s="147"/>
      <c r="FWA1" s="148"/>
      <c r="FWB1" s="148"/>
      <c r="FWC1" s="148"/>
      <c r="FWD1" s="147"/>
      <c r="FWE1" s="147"/>
      <c r="FWF1" s="148"/>
      <c r="FWG1" s="149"/>
      <c r="FWP1" s="147"/>
      <c r="FWQ1" s="148"/>
      <c r="FWR1" s="148"/>
      <c r="FWS1" s="148"/>
      <c r="FWT1" s="147"/>
      <c r="FWU1" s="147"/>
      <c r="FWV1" s="148"/>
      <c r="FWW1" s="149"/>
      <c r="FXF1" s="147"/>
      <c r="FXG1" s="148"/>
      <c r="FXH1" s="148"/>
      <c r="FXI1" s="148"/>
      <c r="FXJ1" s="147"/>
      <c r="FXK1" s="147"/>
      <c r="FXL1" s="148"/>
      <c r="FXM1" s="149"/>
      <c r="FXV1" s="147"/>
      <c r="FXW1" s="148"/>
      <c r="FXX1" s="148"/>
      <c r="FXY1" s="148"/>
      <c r="FXZ1" s="147"/>
      <c r="FYA1" s="147"/>
      <c r="FYB1" s="148"/>
      <c r="FYC1" s="149"/>
      <c r="FYL1" s="147"/>
      <c r="FYM1" s="148"/>
      <c r="FYN1" s="148"/>
      <c r="FYO1" s="148"/>
      <c r="FYP1" s="147"/>
      <c r="FYQ1" s="147"/>
      <c r="FYR1" s="148"/>
      <c r="FYS1" s="149"/>
      <c r="FZB1" s="147"/>
      <c r="FZC1" s="148"/>
      <c r="FZD1" s="148"/>
      <c r="FZE1" s="148"/>
      <c r="FZF1" s="147"/>
      <c r="FZG1" s="147"/>
      <c r="FZH1" s="148"/>
      <c r="FZI1" s="149"/>
      <c r="FZR1" s="147"/>
      <c r="FZS1" s="148"/>
      <c r="FZT1" s="148"/>
      <c r="FZU1" s="148"/>
      <c r="FZV1" s="147"/>
      <c r="FZW1" s="147"/>
      <c r="FZX1" s="148"/>
      <c r="FZY1" s="149"/>
      <c r="GAH1" s="147"/>
      <c r="GAI1" s="148"/>
      <c r="GAJ1" s="148"/>
      <c r="GAK1" s="148"/>
      <c r="GAL1" s="147"/>
      <c r="GAM1" s="147"/>
      <c r="GAN1" s="148"/>
      <c r="GAO1" s="149"/>
      <c r="GAX1" s="147"/>
      <c r="GAY1" s="148"/>
      <c r="GAZ1" s="148"/>
      <c r="GBA1" s="148"/>
      <c r="GBB1" s="147"/>
      <c r="GBC1" s="147"/>
      <c r="GBD1" s="148"/>
      <c r="GBE1" s="149"/>
      <c r="GBN1" s="147"/>
      <c r="GBO1" s="148"/>
      <c r="GBP1" s="148"/>
      <c r="GBQ1" s="148"/>
      <c r="GBR1" s="147"/>
      <c r="GBS1" s="147"/>
      <c r="GBT1" s="148"/>
      <c r="GBU1" s="149"/>
      <c r="GCD1" s="147"/>
      <c r="GCE1" s="148"/>
      <c r="GCF1" s="148"/>
      <c r="GCG1" s="148"/>
      <c r="GCH1" s="147"/>
      <c r="GCI1" s="147"/>
      <c r="GCJ1" s="148"/>
      <c r="GCK1" s="149"/>
      <c r="GCT1" s="147"/>
      <c r="GCU1" s="148"/>
      <c r="GCV1" s="148"/>
      <c r="GCW1" s="148"/>
      <c r="GCX1" s="147"/>
      <c r="GCY1" s="147"/>
      <c r="GCZ1" s="148"/>
      <c r="GDA1" s="149"/>
      <c r="GDJ1" s="147"/>
      <c r="GDK1" s="148"/>
      <c r="GDL1" s="148"/>
      <c r="GDM1" s="148"/>
      <c r="GDN1" s="147"/>
      <c r="GDO1" s="147"/>
      <c r="GDP1" s="148"/>
      <c r="GDQ1" s="149"/>
      <c r="GDZ1" s="147"/>
      <c r="GEA1" s="148"/>
      <c r="GEB1" s="148"/>
      <c r="GEC1" s="148"/>
      <c r="GED1" s="147"/>
      <c r="GEE1" s="147"/>
      <c r="GEF1" s="148"/>
      <c r="GEG1" s="149"/>
      <c r="GEP1" s="147"/>
      <c r="GEQ1" s="148"/>
      <c r="GER1" s="148"/>
      <c r="GES1" s="148"/>
      <c r="GET1" s="147"/>
      <c r="GEU1" s="147"/>
      <c r="GEV1" s="148"/>
      <c r="GEW1" s="149"/>
      <c r="GFF1" s="147"/>
      <c r="GFG1" s="148"/>
      <c r="GFH1" s="148"/>
      <c r="GFI1" s="148"/>
      <c r="GFJ1" s="147"/>
      <c r="GFK1" s="147"/>
      <c r="GFL1" s="148"/>
      <c r="GFM1" s="149"/>
      <c r="GFV1" s="147"/>
      <c r="GFW1" s="148"/>
      <c r="GFX1" s="148"/>
      <c r="GFY1" s="148"/>
      <c r="GFZ1" s="147"/>
      <c r="GGA1" s="147"/>
      <c r="GGB1" s="148"/>
      <c r="GGC1" s="149"/>
      <c r="GGL1" s="147"/>
      <c r="GGM1" s="148"/>
      <c r="GGN1" s="148"/>
      <c r="GGO1" s="148"/>
      <c r="GGP1" s="147"/>
      <c r="GGQ1" s="147"/>
      <c r="GGR1" s="148"/>
      <c r="GGS1" s="149"/>
      <c r="GHB1" s="147"/>
      <c r="GHC1" s="148"/>
      <c r="GHD1" s="148"/>
      <c r="GHE1" s="148"/>
      <c r="GHF1" s="147"/>
      <c r="GHG1" s="147"/>
      <c r="GHH1" s="148"/>
      <c r="GHI1" s="149"/>
      <c r="GHR1" s="147"/>
      <c r="GHS1" s="148"/>
      <c r="GHT1" s="148"/>
      <c r="GHU1" s="148"/>
      <c r="GHV1" s="147"/>
      <c r="GHW1" s="147"/>
      <c r="GHX1" s="148"/>
      <c r="GHY1" s="149"/>
      <c r="GIH1" s="147"/>
      <c r="GII1" s="148"/>
      <c r="GIJ1" s="148"/>
      <c r="GIK1" s="148"/>
      <c r="GIL1" s="147"/>
      <c r="GIM1" s="147"/>
      <c r="GIN1" s="148"/>
      <c r="GIO1" s="149"/>
      <c r="GIX1" s="147"/>
      <c r="GIY1" s="148"/>
      <c r="GIZ1" s="148"/>
      <c r="GJA1" s="148"/>
      <c r="GJB1" s="147"/>
      <c r="GJC1" s="147"/>
      <c r="GJD1" s="148"/>
      <c r="GJE1" s="149"/>
      <c r="GJN1" s="147"/>
      <c r="GJO1" s="148"/>
      <c r="GJP1" s="148"/>
      <c r="GJQ1" s="148"/>
      <c r="GJR1" s="147"/>
      <c r="GJS1" s="147"/>
      <c r="GJT1" s="148"/>
      <c r="GJU1" s="149"/>
      <c r="GKD1" s="147"/>
      <c r="GKE1" s="148"/>
      <c r="GKF1" s="148"/>
      <c r="GKG1" s="148"/>
      <c r="GKH1" s="147"/>
      <c r="GKI1" s="147"/>
      <c r="GKJ1" s="148"/>
      <c r="GKK1" s="149"/>
      <c r="GKT1" s="147"/>
      <c r="GKU1" s="148"/>
      <c r="GKV1" s="148"/>
      <c r="GKW1" s="148"/>
      <c r="GKX1" s="147"/>
      <c r="GKY1" s="147"/>
      <c r="GKZ1" s="148"/>
      <c r="GLA1" s="149"/>
      <c r="GLJ1" s="147"/>
      <c r="GLK1" s="148"/>
      <c r="GLL1" s="148"/>
      <c r="GLM1" s="148"/>
      <c r="GLN1" s="147"/>
      <c r="GLO1" s="147"/>
      <c r="GLP1" s="148"/>
      <c r="GLQ1" s="149"/>
      <c r="GLZ1" s="147"/>
      <c r="GMA1" s="148"/>
      <c r="GMB1" s="148"/>
      <c r="GMC1" s="148"/>
      <c r="GMD1" s="147"/>
      <c r="GME1" s="147"/>
      <c r="GMF1" s="148"/>
      <c r="GMG1" s="149"/>
      <c r="GMP1" s="147"/>
      <c r="GMQ1" s="148"/>
      <c r="GMR1" s="148"/>
      <c r="GMS1" s="148"/>
      <c r="GMT1" s="147"/>
      <c r="GMU1" s="147"/>
      <c r="GMV1" s="148"/>
      <c r="GMW1" s="149"/>
      <c r="GNF1" s="147"/>
      <c r="GNG1" s="148"/>
      <c r="GNH1" s="148"/>
      <c r="GNI1" s="148"/>
      <c r="GNJ1" s="147"/>
      <c r="GNK1" s="147"/>
      <c r="GNL1" s="148"/>
      <c r="GNM1" s="149"/>
      <c r="GNV1" s="147"/>
      <c r="GNW1" s="148"/>
      <c r="GNX1" s="148"/>
      <c r="GNY1" s="148"/>
      <c r="GNZ1" s="147"/>
      <c r="GOA1" s="147"/>
      <c r="GOB1" s="148"/>
      <c r="GOC1" s="149"/>
      <c r="GOL1" s="147"/>
      <c r="GOM1" s="148"/>
      <c r="GON1" s="148"/>
      <c r="GOO1" s="148"/>
      <c r="GOP1" s="147"/>
      <c r="GOQ1" s="147"/>
      <c r="GOR1" s="148"/>
      <c r="GOS1" s="149"/>
      <c r="GPB1" s="147"/>
      <c r="GPC1" s="148"/>
      <c r="GPD1" s="148"/>
      <c r="GPE1" s="148"/>
      <c r="GPF1" s="147"/>
      <c r="GPG1" s="147"/>
      <c r="GPH1" s="148"/>
      <c r="GPI1" s="149"/>
      <c r="GPR1" s="147"/>
      <c r="GPS1" s="148"/>
      <c r="GPT1" s="148"/>
      <c r="GPU1" s="148"/>
      <c r="GPV1" s="147"/>
      <c r="GPW1" s="147"/>
      <c r="GPX1" s="148"/>
      <c r="GPY1" s="149"/>
      <c r="GQH1" s="147"/>
      <c r="GQI1" s="148"/>
      <c r="GQJ1" s="148"/>
      <c r="GQK1" s="148"/>
      <c r="GQL1" s="147"/>
      <c r="GQM1" s="147"/>
      <c r="GQN1" s="148"/>
      <c r="GQO1" s="149"/>
      <c r="GQX1" s="147"/>
      <c r="GQY1" s="148"/>
      <c r="GQZ1" s="148"/>
      <c r="GRA1" s="148"/>
      <c r="GRB1" s="147"/>
      <c r="GRC1" s="147"/>
      <c r="GRD1" s="148"/>
      <c r="GRE1" s="149"/>
      <c r="GRN1" s="147"/>
      <c r="GRO1" s="148"/>
      <c r="GRP1" s="148"/>
      <c r="GRQ1" s="148"/>
      <c r="GRR1" s="147"/>
      <c r="GRS1" s="147"/>
      <c r="GRT1" s="148"/>
      <c r="GRU1" s="149"/>
      <c r="GSD1" s="147"/>
      <c r="GSE1" s="148"/>
      <c r="GSF1" s="148"/>
      <c r="GSG1" s="148"/>
      <c r="GSH1" s="147"/>
      <c r="GSI1" s="147"/>
      <c r="GSJ1" s="148"/>
      <c r="GSK1" s="149"/>
      <c r="GST1" s="147"/>
      <c r="GSU1" s="148"/>
      <c r="GSV1" s="148"/>
      <c r="GSW1" s="148"/>
      <c r="GSX1" s="147"/>
      <c r="GSY1" s="147"/>
      <c r="GSZ1" s="148"/>
      <c r="GTA1" s="149"/>
      <c r="GTJ1" s="147"/>
      <c r="GTK1" s="148"/>
      <c r="GTL1" s="148"/>
      <c r="GTM1" s="148"/>
      <c r="GTN1" s="147"/>
      <c r="GTO1" s="147"/>
      <c r="GTP1" s="148"/>
      <c r="GTQ1" s="149"/>
      <c r="GTZ1" s="147"/>
      <c r="GUA1" s="148"/>
      <c r="GUB1" s="148"/>
      <c r="GUC1" s="148"/>
      <c r="GUD1" s="147"/>
      <c r="GUE1" s="147"/>
      <c r="GUF1" s="148"/>
      <c r="GUG1" s="149"/>
      <c r="GUP1" s="147"/>
      <c r="GUQ1" s="148"/>
      <c r="GUR1" s="148"/>
      <c r="GUS1" s="148"/>
      <c r="GUT1" s="147"/>
      <c r="GUU1" s="147"/>
      <c r="GUV1" s="148"/>
      <c r="GUW1" s="149"/>
      <c r="GVF1" s="147"/>
      <c r="GVG1" s="148"/>
      <c r="GVH1" s="148"/>
      <c r="GVI1" s="148"/>
      <c r="GVJ1" s="147"/>
      <c r="GVK1" s="147"/>
      <c r="GVL1" s="148"/>
      <c r="GVM1" s="149"/>
      <c r="GVV1" s="147"/>
      <c r="GVW1" s="148"/>
      <c r="GVX1" s="148"/>
      <c r="GVY1" s="148"/>
      <c r="GVZ1" s="147"/>
      <c r="GWA1" s="147"/>
      <c r="GWB1" s="148"/>
      <c r="GWC1" s="149"/>
      <c r="GWL1" s="147"/>
      <c r="GWM1" s="148"/>
      <c r="GWN1" s="148"/>
      <c r="GWO1" s="148"/>
      <c r="GWP1" s="147"/>
      <c r="GWQ1" s="147"/>
      <c r="GWR1" s="148"/>
      <c r="GWS1" s="149"/>
      <c r="GXB1" s="147"/>
      <c r="GXC1" s="148"/>
      <c r="GXD1" s="148"/>
      <c r="GXE1" s="148"/>
      <c r="GXF1" s="147"/>
      <c r="GXG1" s="147"/>
      <c r="GXH1" s="148"/>
      <c r="GXI1" s="149"/>
      <c r="GXR1" s="147"/>
      <c r="GXS1" s="148"/>
      <c r="GXT1" s="148"/>
      <c r="GXU1" s="148"/>
      <c r="GXV1" s="147"/>
      <c r="GXW1" s="147"/>
      <c r="GXX1" s="148"/>
      <c r="GXY1" s="149"/>
      <c r="GYH1" s="147"/>
      <c r="GYI1" s="148"/>
      <c r="GYJ1" s="148"/>
      <c r="GYK1" s="148"/>
      <c r="GYL1" s="147"/>
      <c r="GYM1" s="147"/>
      <c r="GYN1" s="148"/>
      <c r="GYO1" s="149"/>
      <c r="GYX1" s="147"/>
      <c r="GYY1" s="148"/>
      <c r="GYZ1" s="148"/>
      <c r="GZA1" s="148"/>
      <c r="GZB1" s="147"/>
      <c r="GZC1" s="147"/>
      <c r="GZD1" s="148"/>
      <c r="GZE1" s="149"/>
      <c r="GZN1" s="147"/>
      <c r="GZO1" s="148"/>
      <c r="GZP1" s="148"/>
      <c r="GZQ1" s="148"/>
      <c r="GZR1" s="147"/>
      <c r="GZS1" s="147"/>
      <c r="GZT1" s="148"/>
      <c r="GZU1" s="149"/>
      <c r="HAD1" s="147"/>
      <c r="HAE1" s="148"/>
      <c r="HAF1" s="148"/>
      <c r="HAG1" s="148"/>
      <c r="HAH1" s="147"/>
      <c r="HAI1" s="147"/>
      <c r="HAJ1" s="148"/>
      <c r="HAK1" s="149"/>
      <c r="HAT1" s="147"/>
      <c r="HAU1" s="148"/>
      <c r="HAV1" s="148"/>
      <c r="HAW1" s="148"/>
      <c r="HAX1" s="147"/>
      <c r="HAY1" s="147"/>
      <c r="HAZ1" s="148"/>
      <c r="HBA1" s="149"/>
      <c r="HBJ1" s="147"/>
      <c r="HBK1" s="148"/>
      <c r="HBL1" s="148"/>
      <c r="HBM1" s="148"/>
      <c r="HBN1" s="147"/>
      <c r="HBO1" s="147"/>
      <c r="HBP1" s="148"/>
      <c r="HBQ1" s="149"/>
      <c r="HBZ1" s="147"/>
      <c r="HCA1" s="148"/>
      <c r="HCB1" s="148"/>
      <c r="HCC1" s="148"/>
      <c r="HCD1" s="147"/>
      <c r="HCE1" s="147"/>
      <c r="HCF1" s="148"/>
      <c r="HCG1" s="149"/>
      <c r="HCP1" s="147"/>
      <c r="HCQ1" s="148"/>
      <c r="HCR1" s="148"/>
      <c r="HCS1" s="148"/>
      <c r="HCT1" s="147"/>
      <c r="HCU1" s="147"/>
      <c r="HCV1" s="148"/>
      <c r="HCW1" s="149"/>
      <c r="HDF1" s="147"/>
      <c r="HDG1" s="148"/>
      <c r="HDH1" s="148"/>
      <c r="HDI1" s="148"/>
      <c r="HDJ1" s="147"/>
      <c r="HDK1" s="147"/>
      <c r="HDL1" s="148"/>
      <c r="HDM1" s="149"/>
      <c r="HDV1" s="147"/>
      <c r="HDW1" s="148"/>
      <c r="HDX1" s="148"/>
      <c r="HDY1" s="148"/>
      <c r="HDZ1" s="147"/>
      <c r="HEA1" s="147"/>
      <c r="HEB1" s="148"/>
      <c r="HEC1" s="149"/>
      <c r="HEL1" s="147"/>
      <c r="HEM1" s="148"/>
      <c r="HEN1" s="148"/>
      <c r="HEO1" s="148"/>
      <c r="HEP1" s="147"/>
      <c r="HEQ1" s="147"/>
      <c r="HER1" s="148"/>
      <c r="HES1" s="149"/>
      <c r="HFB1" s="147"/>
      <c r="HFC1" s="148"/>
      <c r="HFD1" s="148"/>
      <c r="HFE1" s="148"/>
      <c r="HFF1" s="147"/>
      <c r="HFG1" s="147"/>
      <c r="HFH1" s="148"/>
      <c r="HFI1" s="149"/>
      <c r="HFR1" s="147"/>
      <c r="HFS1" s="148"/>
      <c r="HFT1" s="148"/>
      <c r="HFU1" s="148"/>
      <c r="HFV1" s="147"/>
      <c r="HFW1" s="147"/>
      <c r="HFX1" s="148"/>
      <c r="HFY1" s="149"/>
      <c r="HGH1" s="147"/>
      <c r="HGI1" s="148"/>
      <c r="HGJ1" s="148"/>
      <c r="HGK1" s="148"/>
      <c r="HGL1" s="147"/>
      <c r="HGM1" s="147"/>
      <c r="HGN1" s="148"/>
      <c r="HGO1" s="149"/>
      <c r="HGX1" s="147"/>
      <c r="HGY1" s="148"/>
      <c r="HGZ1" s="148"/>
      <c r="HHA1" s="148"/>
      <c r="HHB1" s="147"/>
      <c r="HHC1" s="147"/>
      <c r="HHD1" s="148"/>
      <c r="HHE1" s="149"/>
      <c r="HHN1" s="147"/>
      <c r="HHO1" s="148"/>
      <c r="HHP1" s="148"/>
      <c r="HHQ1" s="148"/>
      <c r="HHR1" s="147"/>
      <c r="HHS1" s="147"/>
      <c r="HHT1" s="148"/>
      <c r="HHU1" s="149"/>
      <c r="HID1" s="147"/>
      <c r="HIE1" s="148"/>
      <c r="HIF1" s="148"/>
      <c r="HIG1" s="148"/>
      <c r="HIH1" s="147"/>
      <c r="HII1" s="147"/>
      <c r="HIJ1" s="148"/>
      <c r="HIK1" s="149"/>
      <c r="HIT1" s="147"/>
      <c r="HIU1" s="148"/>
      <c r="HIV1" s="148"/>
      <c r="HIW1" s="148"/>
      <c r="HIX1" s="147"/>
      <c r="HIY1" s="147"/>
      <c r="HIZ1" s="148"/>
      <c r="HJA1" s="149"/>
      <c r="HJJ1" s="147"/>
      <c r="HJK1" s="148"/>
      <c r="HJL1" s="148"/>
      <c r="HJM1" s="148"/>
      <c r="HJN1" s="147"/>
      <c r="HJO1" s="147"/>
      <c r="HJP1" s="148"/>
      <c r="HJQ1" s="149"/>
      <c r="HJZ1" s="147"/>
      <c r="HKA1" s="148"/>
      <c r="HKB1" s="148"/>
      <c r="HKC1" s="148"/>
      <c r="HKD1" s="147"/>
      <c r="HKE1" s="147"/>
      <c r="HKF1" s="148"/>
      <c r="HKG1" s="149"/>
      <c r="HKP1" s="147"/>
      <c r="HKQ1" s="148"/>
      <c r="HKR1" s="148"/>
      <c r="HKS1" s="148"/>
      <c r="HKT1" s="147"/>
      <c r="HKU1" s="147"/>
      <c r="HKV1" s="148"/>
      <c r="HKW1" s="149"/>
      <c r="HLF1" s="147"/>
      <c r="HLG1" s="148"/>
      <c r="HLH1" s="148"/>
      <c r="HLI1" s="148"/>
      <c r="HLJ1" s="147"/>
      <c r="HLK1" s="147"/>
      <c r="HLL1" s="148"/>
      <c r="HLM1" s="149"/>
      <c r="HLV1" s="147"/>
      <c r="HLW1" s="148"/>
      <c r="HLX1" s="148"/>
      <c r="HLY1" s="148"/>
      <c r="HLZ1" s="147"/>
      <c r="HMA1" s="147"/>
      <c r="HMB1" s="148"/>
      <c r="HMC1" s="149"/>
      <c r="HML1" s="147"/>
      <c r="HMM1" s="148"/>
      <c r="HMN1" s="148"/>
      <c r="HMO1" s="148"/>
      <c r="HMP1" s="147"/>
      <c r="HMQ1" s="147"/>
      <c r="HMR1" s="148"/>
      <c r="HMS1" s="149"/>
      <c r="HNB1" s="147"/>
      <c r="HNC1" s="148"/>
      <c r="HND1" s="148"/>
      <c r="HNE1" s="148"/>
      <c r="HNF1" s="147"/>
      <c r="HNG1" s="147"/>
      <c r="HNH1" s="148"/>
      <c r="HNI1" s="149"/>
      <c r="HNR1" s="147"/>
      <c r="HNS1" s="148"/>
      <c r="HNT1" s="148"/>
      <c r="HNU1" s="148"/>
      <c r="HNV1" s="147"/>
      <c r="HNW1" s="147"/>
      <c r="HNX1" s="148"/>
      <c r="HNY1" s="149"/>
      <c r="HOH1" s="147"/>
      <c r="HOI1" s="148"/>
      <c r="HOJ1" s="148"/>
      <c r="HOK1" s="148"/>
      <c r="HOL1" s="147"/>
      <c r="HOM1" s="147"/>
      <c r="HON1" s="148"/>
      <c r="HOO1" s="149"/>
      <c r="HOX1" s="147"/>
      <c r="HOY1" s="148"/>
      <c r="HOZ1" s="148"/>
      <c r="HPA1" s="148"/>
      <c r="HPB1" s="147"/>
      <c r="HPC1" s="147"/>
      <c r="HPD1" s="148"/>
      <c r="HPE1" s="149"/>
      <c r="HPN1" s="147"/>
      <c r="HPO1" s="148"/>
      <c r="HPP1" s="148"/>
      <c r="HPQ1" s="148"/>
      <c r="HPR1" s="147"/>
      <c r="HPS1" s="147"/>
      <c r="HPT1" s="148"/>
      <c r="HPU1" s="149"/>
      <c r="HQD1" s="147"/>
      <c r="HQE1" s="148"/>
      <c r="HQF1" s="148"/>
      <c r="HQG1" s="148"/>
      <c r="HQH1" s="147"/>
      <c r="HQI1" s="147"/>
      <c r="HQJ1" s="148"/>
      <c r="HQK1" s="149"/>
      <c r="HQT1" s="147"/>
      <c r="HQU1" s="148"/>
      <c r="HQV1" s="148"/>
      <c r="HQW1" s="148"/>
      <c r="HQX1" s="147"/>
      <c r="HQY1" s="147"/>
      <c r="HQZ1" s="148"/>
      <c r="HRA1" s="149"/>
      <c r="HRJ1" s="147"/>
      <c r="HRK1" s="148"/>
      <c r="HRL1" s="148"/>
      <c r="HRM1" s="148"/>
      <c r="HRN1" s="147"/>
      <c r="HRO1" s="147"/>
      <c r="HRP1" s="148"/>
      <c r="HRQ1" s="149"/>
      <c r="HRZ1" s="147"/>
      <c r="HSA1" s="148"/>
      <c r="HSB1" s="148"/>
      <c r="HSC1" s="148"/>
      <c r="HSD1" s="147"/>
      <c r="HSE1" s="147"/>
      <c r="HSF1" s="148"/>
      <c r="HSG1" s="149"/>
      <c r="HSP1" s="147"/>
      <c r="HSQ1" s="148"/>
      <c r="HSR1" s="148"/>
      <c r="HSS1" s="148"/>
      <c r="HST1" s="147"/>
      <c r="HSU1" s="147"/>
      <c r="HSV1" s="148"/>
      <c r="HSW1" s="149"/>
      <c r="HTF1" s="147"/>
      <c r="HTG1" s="148"/>
      <c r="HTH1" s="148"/>
      <c r="HTI1" s="148"/>
      <c r="HTJ1" s="147"/>
      <c r="HTK1" s="147"/>
      <c r="HTL1" s="148"/>
      <c r="HTM1" s="149"/>
      <c r="HTV1" s="147"/>
      <c r="HTW1" s="148"/>
      <c r="HTX1" s="148"/>
      <c r="HTY1" s="148"/>
      <c r="HTZ1" s="147"/>
      <c r="HUA1" s="147"/>
      <c r="HUB1" s="148"/>
      <c r="HUC1" s="149"/>
      <c r="HUL1" s="147"/>
      <c r="HUM1" s="148"/>
      <c r="HUN1" s="148"/>
      <c r="HUO1" s="148"/>
      <c r="HUP1" s="147"/>
      <c r="HUQ1" s="147"/>
      <c r="HUR1" s="148"/>
      <c r="HUS1" s="149"/>
      <c r="HVB1" s="147"/>
      <c r="HVC1" s="148"/>
      <c r="HVD1" s="148"/>
      <c r="HVE1" s="148"/>
      <c r="HVF1" s="147"/>
      <c r="HVG1" s="147"/>
      <c r="HVH1" s="148"/>
      <c r="HVI1" s="149"/>
      <c r="HVR1" s="147"/>
      <c r="HVS1" s="148"/>
      <c r="HVT1" s="148"/>
      <c r="HVU1" s="148"/>
      <c r="HVV1" s="147"/>
      <c r="HVW1" s="147"/>
      <c r="HVX1" s="148"/>
      <c r="HVY1" s="149"/>
      <c r="HWH1" s="147"/>
      <c r="HWI1" s="148"/>
      <c r="HWJ1" s="148"/>
      <c r="HWK1" s="148"/>
      <c r="HWL1" s="147"/>
      <c r="HWM1" s="147"/>
      <c r="HWN1" s="148"/>
      <c r="HWO1" s="149"/>
      <c r="HWX1" s="147"/>
      <c r="HWY1" s="148"/>
      <c r="HWZ1" s="148"/>
      <c r="HXA1" s="148"/>
      <c r="HXB1" s="147"/>
      <c r="HXC1" s="147"/>
      <c r="HXD1" s="148"/>
      <c r="HXE1" s="149"/>
      <c r="HXN1" s="147"/>
      <c r="HXO1" s="148"/>
      <c r="HXP1" s="148"/>
      <c r="HXQ1" s="148"/>
      <c r="HXR1" s="147"/>
      <c r="HXS1" s="147"/>
      <c r="HXT1" s="148"/>
      <c r="HXU1" s="149"/>
      <c r="HYD1" s="147"/>
      <c r="HYE1" s="148"/>
      <c r="HYF1" s="148"/>
      <c r="HYG1" s="148"/>
      <c r="HYH1" s="147"/>
      <c r="HYI1" s="147"/>
      <c r="HYJ1" s="148"/>
      <c r="HYK1" s="149"/>
      <c r="HYT1" s="147"/>
      <c r="HYU1" s="148"/>
      <c r="HYV1" s="148"/>
      <c r="HYW1" s="148"/>
      <c r="HYX1" s="147"/>
      <c r="HYY1" s="147"/>
      <c r="HYZ1" s="148"/>
      <c r="HZA1" s="149"/>
      <c r="HZJ1" s="147"/>
      <c r="HZK1" s="148"/>
      <c r="HZL1" s="148"/>
      <c r="HZM1" s="148"/>
      <c r="HZN1" s="147"/>
      <c r="HZO1" s="147"/>
      <c r="HZP1" s="148"/>
      <c r="HZQ1" s="149"/>
      <c r="HZZ1" s="147"/>
      <c r="IAA1" s="148"/>
      <c r="IAB1" s="148"/>
      <c r="IAC1" s="148"/>
      <c r="IAD1" s="147"/>
      <c r="IAE1" s="147"/>
      <c r="IAF1" s="148"/>
      <c r="IAG1" s="149"/>
      <c r="IAP1" s="147"/>
      <c r="IAQ1" s="148"/>
      <c r="IAR1" s="148"/>
      <c r="IAS1" s="148"/>
      <c r="IAT1" s="147"/>
      <c r="IAU1" s="147"/>
      <c r="IAV1" s="148"/>
      <c r="IAW1" s="149"/>
      <c r="IBF1" s="147"/>
      <c r="IBG1" s="148"/>
      <c r="IBH1" s="148"/>
      <c r="IBI1" s="148"/>
      <c r="IBJ1" s="147"/>
      <c r="IBK1" s="147"/>
      <c r="IBL1" s="148"/>
      <c r="IBM1" s="149"/>
      <c r="IBV1" s="147"/>
      <c r="IBW1" s="148"/>
      <c r="IBX1" s="148"/>
      <c r="IBY1" s="148"/>
      <c r="IBZ1" s="147"/>
      <c r="ICA1" s="147"/>
      <c r="ICB1" s="148"/>
      <c r="ICC1" s="149"/>
      <c r="ICL1" s="147"/>
      <c r="ICM1" s="148"/>
      <c r="ICN1" s="148"/>
      <c r="ICO1" s="148"/>
      <c r="ICP1" s="147"/>
      <c r="ICQ1" s="147"/>
      <c r="ICR1" s="148"/>
      <c r="ICS1" s="149"/>
      <c r="IDB1" s="147"/>
      <c r="IDC1" s="148"/>
      <c r="IDD1" s="148"/>
      <c r="IDE1" s="148"/>
      <c r="IDF1" s="147"/>
      <c r="IDG1" s="147"/>
      <c r="IDH1" s="148"/>
      <c r="IDI1" s="149"/>
      <c r="IDR1" s="147"/>
      <c r="IDS1" s="148"/>
      <c r="IDT1" s="148"/>
      <c r="IDU1" s="148"/>
      <c r="IDV1" s="147"/>
      <c r="IDW1" s="147"/>
      <c r="IDX1" s="148"/>
      <c r="IDY1" s="149"/>
      <c r="IEH1" s="147"/>
      <c r="IEI1" s="148"/>
      <c r="IEJ1" s="148"/>
      <c r="IEK1" s="148"/>
      <c r="IEL1" s="147"/>
      <c r="IEM1" s="147"/>
      <c r="IEN1" s="148"/>
      <c r="IEO1" s="149"/>
      <c r="IEX1" s="147"/>
      <c r="IEY1" s="148"/>
      <c r="IEZ1" s="148"/>
      <c r="IFA1" s="148"/>
      <c r="IFB1" s="147"/>
      <c r="IFC1" s="147"/>
      <c r="IFD1" s="148"/>
      <c r="IFE1" s="149"/>
      <c r="IFN1" s="147"/>
      <c r="IFO1" s="148"/>
      <c r="IFP1" s="148"/>
      <c r="IFQ1" s="148"/>
      <c r="IFR1" s="147"/>
      <c r="IFS1" s="147"/>
      <c r="IFT1" s="148"/>
      <c r="IFU1" s="149"/>
      <c r="IGD1" s="147"/>
      <c r="IGE1" s="148"/>
      <c r="IGF1" s="148"/>
      <c r="IGG1" s="148"/>
      <c r="IGH1" s="147"/>
      <c r="IGI1" s="147"/>
      <c r="IGJ1" s="148"/>
      <c r="IGK1" s="149"/>
      <c r="IGT1" s="147"/>
      <c r="IGU1" s="148"/>
      <c r="IGV1" s="148"/>
      <c r="IGW1" s="148"/>
      <c r="IGX1" s="147"/>
      <c r="IGY1" s="147"/>
      <c r="IGZ1" s="148"/>
      <c r="IHA1" s="149"/>
      <c r="IHJ1" s="147"/>
      <c r="IHK1" s="148"/>
      <c r="IHL1" s="148"/>
      <c r="IHM1" s="148"/>
      <c r="IHN1" s="147"/>
      <c r="IHO1" s="147"/>
      <c r="IHP1" s="148"/>
      <c r="IHQ1" s="149"/>
      <c r="IHZ1" s="147"/>
      <c r="IIA1" s="148"/>
      <c r="IIB1" s="148"/>
      <c r="IIC1" s="148"/>
      <c r="IID1" s="147"/>
      <c r="IIE1" s="147"/>
      <c r="IIF1" s="148"/>
      <c r="IIG1" s="149"/>
      <c r="IIP1" s="147"/>
      <c r="IIQ1" s="148"/>
      <c r="IIR1" s="148"/>
      <c r="IIS1" s="148"/>
      <c r="IIT1" s="147"/>
      <c r="IIU1" s="147"/>
      <c r="IIV1" s="148"/>
      <c r="IIW1" s="149"/>
      <c r="IJF1" s="147"/>
      <c r="IJG1" s="148"/>
      <c r="IJH1" s="148"/>
      <c r="IJI1" s="148"/>
      <c r="IJJ1" s="147"/>
      <c r="IJK1" s="147"/>
      <c r="IJL1" s="148"/>
      <c r="IJM1" s="149"/>
      <c r="IJV1" s="147"/>
      <c r="IJW1" s="148"/>
      <c r="IJX1" s="148"/>
      <c r="IJY1" s="148"/>
      <c r="IJZ1" s="147"/>
      <c r="IKA1" s="147"/>
      <c r="IKB1" s="148"/>
      <c r="IKC1" s="149"/>
      <c r="IKL1" s="147"/>
      <c r="IKM1" s="148"/>
      <c r="IKN1" s="148"/>
      <c r="IKO1" s="148"/>
      <c r="IKP1" s="147"/>
      <c r="IKQ1" s="147"/>
      <c r="IKR1" s="148"/>
      <c r="IKS1" s="149"/>
      <c r="ILB1" s="147"/>
      <c r="ILC1" s="148"/>
      <c r="ILD1" s="148"/>
      <c r="ILE1" s="148"/>
      <c r="ILF1" s="147"/>
      <c r="ILG1" s="147"/>
      <c r="ILH1" s="148"/>
      <c r="ILI1" s="149"/>
      <c r="ILR1" s="147"/>
      <c r="ILS1" s="148"/>
      <c r="ILT1" s="148"/>
      <c r="ILU1" s="148"/>
      <c r="ILV1" s="147"/>
      <c r="ILW1" s="147"/>
      <c r="ILX1" s="148"/>
      <c r="ILY1" s="149"/>
      <c r="IMH1" s="147"/>
      <c r="IMI1" s="148"/>
      <c r="IMJ1" s="148"/>
      <c r="IMK1" s="148"/>
      <c r="IML1" s="147"/>
      <c r="IMM1" s="147"/>
      <c r="IMN1" s="148"/>
      <c r="IMO1" s="149"/>
      <c r="IMX1" s="147"/>
      <c r="IMY1" s="148"/>
      <c r="IMZ1" s="148"/>
      <c r="INA1" s="148"/>
      <c r="INB1" s="147"/>
      <c r="INC1" s="147"/>
      <c r="IND1" s="148"/>
      <c r="INE1" s="149"/>
      <c r="INN1" s="147"/>
      <c r="INO1" s="148"/>
      <c r="INP1" s="148"/>
      <c r="INQ1" s="148"/>
      <c r="INR1" s="147"/>
      <c r="INS1" s="147"/>
      <c r="INT1" s="148"/>
      <c r="INU1" s="149"/>
      <c r="IOD1" s="147"/>
      <c r="IOE1" s="148"/>
      <c r="IOF1" s="148"/>
      <c r="IOG1" s="148"/>
      <c r="IOH1" s="147"/>
      <c r="IOI1" s="147"/>
      <c r="IOJ1" s="148"/>
      <c r="IOK1" s="149"/>
      <c r="IOT1" s="147"/>
      <c r="IOU1" s="148"/>
      <c r="IOV1" s="148"/>
      <c r="IOW1" s="148"/>
      <c r="IOX1" s="147"/>
      <c r="IOY1" s="147"/>
      <c r="IOZ1" s="148"/>
      <c r="IPA1" s="149"/>
      <c r="IPJ1" s="147"/>
      <c r="IPK1" s="148"/>
      <c r="IPL1" s="148"/>
      <c r="IPM1" s="148"/>
      <c r="IPN1" s="147"/>
      <c r="IPO1" s="147"/>
      <c r="IPP1" s="148"/>
      <c r="IPQ1" s="149"/>
      <c r="IPZ1" s="147"/>
      <c r="IQA1" s="148"/>
      <c r="IQB1" s="148"/>
      <c r="IQC1" s="148"/>
      <c r="IQD1" s="147"/>
      <c r="IQE1" s="147"/>
      <c r="IQF1" s="148"/>
      <c r="IQG1" s="149"/>
      <c r="IQP1" s="147"/>
      <c r="IQQ1" s="148"/>
      <c r="IQR1" s="148"/>
      <c r="IQS1" s="148"/>
      <c r="IQT1" s="147"/>
      <c r="IQU1" s="147"/>
      <c r="IQV1" s="148"/>
      <c r="IQW1" s="149"/>
      <c r="IRF1" s="147"/>
      <c r="IRG1" s="148"/>
      <c r="IRH1" s="148"/>
      <c r="IRI1" s="148"/>
      <c r="IRJ1" s="147"/>
      <c r="IRK1" s="147"/>
      <c r="IRL1" s="148"/>
      <c r="IRM1" s="149"/>
      <c r="IRV1" s="147"/>
      <c r="IRW1" s="148"/>
      <c r="IRX1" s="148"/>
      <c r="IRY1" s="148"/>
      <c r="IRZ1" s="147"/>
      <c r="ISA1" s="147"/>
      <c r="ISB1" s="148"/>
      <c r="ISC1" s="149"/>
      <c r="ISL1" s="147"/>
      <c r="ISM1" s="148"/>
      <c r="ISN1" s="148"/>
      <c r="ISO1" s="148"/>
      <c r="ISP1" s="147"/>
      <c r="ISQ1" s="147"/>
      <c r="ISR1" s="148"/>
      <c r="ISS1" s="149"/>
      <c r="ITB1" s="147"/>
      <c r="ITC1" s="148"/>
      <c r="ITD1" s="148"/>
      <c r="ITE1" s="148"/>
      <c r="ITF1" s="147"/>
      <c r="ITG1" s="147"/>
      <c r="ITH1" s="148"/>
      <c r="ITI1" s="149"/>
      <c r="ITR1" s="147"/>
      <c r="ITS1" s="148"/>
      <c r="ITT1" s="148"/>
      <c r="ITU1" s="148"/>
      <c r="ITV1" s="147"/>
      <c r="ITW1" s="147"/>
      <c r="ITX1" s="148"/>
      <c r="ITY1" s="149"/>
      <c r="IUH1" s="147"/>
      <c r="IUI1" s="148"/>
      <c r="IUJ1" s="148"/>
      <c r="IUK1" s="148"/>
      <c r="IUL1" s="147"/>
      <c r="IUM1" s="147"/>
      <c r="IUN1" s="148"/>
      <c r="IUO1" s="149"/>
      <c r="IUX1" s="147"/>
      <c r="IUY1" s="148"/>
      <c r="IUZ1" s="148"/>
      <c r="IVA1" s="148"/>
      <c r="IVB1" s="147"/>
      <c r="IVC1" s="147"/>
      <c r="IVD1" s="148"/>
      <c r="IVE1" s="149"/>
      <c r="IVN1" s="147"/>
      <c r="IVO1" s="148"/>
      <c r="IVP1" s="148"/>
      <c r="IVQ1" s="148"/>
      <c r="IVR1" s="147"/>
      <c r="IVS1" s="147"/>
      <c r="IVT1" s="148"/>
      <c r="IVU1" s="149"/>
      <c r="IWD1" s="147"/>
      <c r="IWE1" s="148"/>
      <c r="IWF1" s="148"/>
      <c r="IWG1" s="148"/>
      <c r="IWH1" s="147"/>
      <c r="IWI1" s="147"/>
      <c r="IWJ1" s="148"/>
      <c r="IWK1" s="149"/>
      <c r="IWT1" s="147"/>
      <c r="IWU1" s="148"/>
      <c r="IWV1" s="148"/>
      <c r="IWW1" s="148"/>
      <c r="IWX1" s="147"/>
      <c r="IWY1" s="147"/>
      <c r="IWZ1" s="148"/>
      <c r="IXA1" s="149"/>
      <c r="IXJ1" s="147"/>
      <c r="IXK1" s="148"/>
      <c r="IXL1" s="148"/>
      <c r="IXM1" s="148"/>
      <c r="IXN1" s="147"/>
      <c r="IXO1" s="147"/>
      <c r="IXP1" s="148"/>
      <c r="IXQ1" s="149"/>
      <c r="IXZ1" s="147"/>
      <c r="IYA1" s="148"/>
      <c r="IYB1" s="148"/>
      <c r="IYC1" s="148"/>
      <c r="IYD1" s="147"/>
      <c r="IYE1" s="147"/>
      <c r="IYF1" s="148"/>
      <c r="IYG1" s="149"/>
      <c r="IYP1" s="147"/>
      <c r="IYQ1" s="148"/>
      <c r="IYR1" s="148"/>
      <c r="IYS1" s="148"/>
      <c r="IYT1" s="147"/>
      <c r="IYU1" s="147"/>
      <c r="IYV1" s="148"/>
      <c r="IYW1" s="149"/>
      <c r="IZF1" s="147"/>
      <c r="IZG1" s="148"/>
      <c r="IZH1" s="148"/>
      <c r="IZI1" s="148"/>
      <c r="IZJ1" s="147"/>
      <c r="IZK1" s="147"/>
      <c r="IZL1" s="148"/>
      <c r="IZM1" s="149"/>
      <c r="IZV1" s="147"/>
      <c r="IZW1" s="148"/>
      <c r="IZX1" s="148"/>
      <c r="IZY1" s="148"/>
      <c r="IZZ1" s="147"/>
      <c r="JAA1" s="147"/>
      <c r="JAB1" s="148"/>
      <c r="JAC1" s="149"/>
      <c r="JAL1" s="147"/>
      <c r="JAM1" s="148"/>
      <c r="JAN1" s="148"/>
      <c r="JAO1" s="148"/>
      <c r="JAP1" s="147"/>
      <c r="JAQ1" s="147"/>
      <c r="JAR1" s="148"/>
      <c r="JAS1" s="149"/>
      <c r="JBB1" s="147"/>
      <c r="JBC1" s="148"/>
      <c r="JBD1" s="148"/>
      <c r="JBE1" s="148"/>
      <c r="JBF1" s="147"/>
      <c r="JBG1" s="147"/>
      <c r="JBH1" s="148"/>
      <c r="JBI1" s="149"/>
      <c r="JBR1" s="147"/>
      <c r="JBS1" s="148"/>
      <c r="JBT1" s="148"/>
      <c r="JBU1" s="148"/>
      <c r="JBV1" s="147"/>
      <c r="JBW1" s="147"/>
      <c r="JBX1" s="148"/>
      <c r="JBY1" s="149"/>
      <c r="JCH1" s="147"/>
      <c r="JCI1" s="148"/>
      <c r="JCJ1" s="148"/>
      <c r="JCK1" s="148"/>
      <c r="JCL1" s="147"/>
      <c r="JCM1" s="147"/>
      <c r="JCN1" s="148"/>
      <c r="JCO1" s="149"/>
      <c r="JCX1" s="147"/>
      <c r="JCY1" s="148"/>
      <c r="JCZ1" s="148"/>
      <c r="JDA1" s="148"/>
      <c r="JDB1" s="147"/>
      <c r="JDC1" s="147"/>
      <c r="JDD1" s="148"/>
      <c r="JDE1" s="149"/>
      <c r="JDN1" s="147"/>
      <c r="JDO1" s="148"/>
      <c r="JDP1" s="148"/>
      <c r="JDQ1" s="148"/>
      <c r="JDR1" s="147"/>
      <c r="JDS1" s="147"/>
      <c r="JDT1" s="148"/>
      <c r="JDU1" s="149"/>
      <c r="JED1" s="147"/>
      <c r="JEE1" s="148"/>
      <c r="JEF1" s="148"/>
      <c r="JEG1" s="148"/>
      <c r="JEH1" s="147"/>
      <c r="JEI1" s="147"/>
      <c r="JEJ1" s="148"/>
      <c r="JEK1" s="149"/>
      <c r="JET1" s="147"/>
      <c r="JEU1" s="148"/>
      <c r="JEV1" s="148"/>
      <c r="JEW1" s="148"/>
      <c r="JEX1" s="147"/>
      <c r="JEY1" s="147"/>
      <c r="JEZ1" s="148"/>
      <c r="JFA1" s="149"/>
      <c r="JFJ1" s="147"/>
      <c r="JFK1" s="148"/>
      <c r="JFL1" s="148"/>
      <c r="JFM1" s="148"/>
      <c r="JFN1" s="147"/>
      <c r="JFO1" s="147"/>
      <c r="JFP1" s="148"/>
      <c r="JFQ1" s="149"/>
      <c r="JFZ1" s="147"/>
      <c r="JGA1" s="148"/>
      <c r="JGB1" s="148"/>
      <c r="JGC1" s="148"/>
      <c r="JGD1" s="147"/>
      <c r="JGE1" s="147"/>
      <c r="JGF1" s="148"/>
      <c r="JGG1" s="149"/>
      <c r="JGP1" s="147"/>
      <c r="JGQ1" s="148"/>
      <c r="JGR1" s="148"/>
      <c r="JGS1" s="148"/>
      <c r="JGT1" s="147"/>
      <c r="JGU1" s="147"/>
      <c r="JGV1" s="148"/>
      <c r="JGW1" s="149"/>
      <c r="JHF1" s="147"/>
      <c r="JHG1" s="148"/>
      <c r="JHH1" s="148"/>
      <c r="JHI1" s="148"/>
      <c r="JHJ1" s="147"/>
      <c r="JHK1" s="147"/>
      <c r="JHL1" s="148"/>
      <c r="JHM1" s="149"/>
      <c r="JHV1" s="147"/>
      <c r="JHW1" s="148"/>
      <c r="JHX1" s="148"/>
      <c r="JHY1" s="148"/>
      <c r="JHZ1" s="147"/>
      <c r="JIA1" s="147"/>
      <c r="JIB1" s="148"/>
      <c r="JIC1" s="149"/>
      <c r="JIL1" s="147"/>
      <c r="JIM1" s="148"/>
      <c r="JIN1" s="148"/>
      <c r="JIO1" s="148"/>
      <c r="JIP1" s="147"/>
      <c r="JIQ1" s="147"/>
      <c r="JIR1" s="148"/>
      <c r="JIS1" s="149"/>
      <c r="JJB1" s="147"/>
      <c r="JJC1" s="148"/>
      <c r="JJD1" s="148"/>
      <c r="JJE1" s="148"/>
      <c r="JJF1" s="147"/>
      <c r="JJG1" s="147"/>
      <c r="JJH1" s="148"/>
      <c r="JJI1" s="149"/>
      <c r="JJR1" s="147"/>
      <c r="JJS1" s="148"/>
      <c r="JJT1" s="148"/>
      <c r="JJU1" s="148"/>
      <c r="JJV1" s="147"/>
      <c r="JJW1" s="147"/>
      <c r="JJX1" s="148"/>
      <c r="JJY1" s="149"/>
      <c r="JKH1" s="147"/>
      <c r="JKI1" s="148"/>
      <c r="JKJ1" s="148"/>
      <c r="JKK1" s="148"/>
      <c r="JKL1" s="147"/>
      <c r="JKM1" s="147"/>
      <c r="JKN1" s="148"/>
      <c r="JKO1" s="149"/>
      <c r="JKX1" s="147"/>
      <c r="JKY1" s="148"/>
      <c r="JKZ1" s="148"/>
      <c r="JLA1" s="148"/>
      <c r="JLB1" s="147"/>
      <c r="JLC1" s="147"/>
      <c r="JLD1" s="148"/>
      <c r="JLE1" s="149"/>
      <c r="JLN1" s="147"/>
      <c r="JLO1" s="148"/>
      <c r="JLP1" s="148"/>
      <c r="JLQ1" s="148"/>
      <c r="JLR1" s="147"/>
      <c r="JLS1" s="147"/>
      <c r="JLT1" s="148"/>
      <c r="JLU1" s="149"/>
      <c r="JMD1" s="147"/>
      <c r="JME1" s="148"/>
      <c r="JMF1" s="148"/>
      <c r="JMG1" s="148"/>
      <c r="JMH1" s="147"/>
      <c r="JMI1" s="147"/>
      <c r="JMJ1" s="148"/>
      <c r="JMK1" s="149"/>
      <c r="JMT1" s="147"/>
      <c r="JMU1" s="148"/>
      <c r="JMV1" s="148"/>
      <c r="JMW1" s="148"/>
      <c r="JMX1" s="147"/>
      <c r="JMY1" s="147"/>
      <c r="JMZ1" s="148"/>
      <c r="JNA1" s="149"/>
      <c r="JNJ1" s="147"/>
      <c r="JNK1" s="148"/>
      <c r="JNL1" s="148"/>
      <c r="JNM1" s="148"/>
      <c r="JNN1" s="147"/>
      <c r="JNO1" s="147"/>
      <c r="JNP1" s="148"/>
      <c r="JNQ1" s="149"/>
      <c r="JNZ1" s="147"/>
      <c r="JOA1" s="148"/>
      <c r="JOB1" s="148"/>
      <c r="JOC1" s="148"/>
      <c r="JOD1" s="147"/>
      <c r="JOE1" s="147"/>
      <c r="JOF1" s="148"/>
      <c r="JOG1" s="149"/>
      <c r="JOP1" s="147"/>
      <c r="JOQ1" s="148"/>
      <c r="JOR1" s="148"/>
      <c r="JOS1" s="148"/>
      <c r="JOT1" s="147"/>
      <c r="JOU1" s="147"/>
      <c r="JOV1" s="148"/>
      <c r="JOW1" s="149"/>
      <c r="JPF1" s="147"/>
      <c r="JPG1" s="148"/>
      <c r="JPH1" s="148"/>
      <c r="JPI1" s="148"/>
      <c r="JPJ1" s="147"/>
      <c r="JPK1" s="147"/>
      <c r="JPL1" s="148"/>
      <c r="JPM1" s="149"/>
      <c r="JPV1" s="147"/>
      <c r="JPW1" s="148"/>
      <c r="JPX1" s="148"/>
      <c r="JPY1" s="148"/>
      <c r="JPZ1" s="147"/>
      <c r="JQA1" s="147"/>
      <c r="JQB1" s="148"/>
      <c r="JQC1" s="149"/>
      <c r="JQL1" s="147"/>
      <c r="JQM1" s="148"/>
      <c r="JQN1" s="148"/>
      <c r="JQO1" s="148"/>
      <c r="JQP1" s="147"/>
      <c r="JQQ1" s="147"/>
      <c r="JQR1" s="148"/>
      <c r="JQS1" s="149"/>
      <c r="JRB1" s="147"/>
      <c r="JRC1" s="148"/>
      <c r="JRD1" s="148"/>
      <c r="JRE1" s="148"/>
      <c r="JRF1" s="147"/>
      <c r="JRG1" s="147"/>
      <c r="JRH1" s="148"/>
      <c r="JRI1" s="149"/>
      <c r="JRR1" s="147"/>
      <c r="JRS1" s="148"/>
      <c r="JRT1" s="148"/>
      <c r="JRU1" s="148"/>
      <c r="JRV1" s="147"/>
      <c r="JRW1" s="147"/>
      <c r="JRX1" s="148"/>
      <c r="JRY1" s="149"/>
      <c r="JSH1" s="147"/>
      <c r="JSI1" s="148"/>
      <c r="JSJ1" s="148"/>
      <c r="JSK1" s="148"/>
      <c r="JSL1" s="147"/>
      <c r="JSM1" s="147"/>
      <c r="JSN1" s="148"/>
      <c r="JSO1" s="149"/>
      <c r="JSX1" s="147"/>
      <c r="JSY1" s="148"/>
      <c r="JSZ1" s="148"/>
      <c r="JTA1" s="148"/>
      <c r="JTB1" s="147"/>
      <c r="JTC1" s="147"/>
      <c r="JTD1" s="148"/>
      <c r="JTE1" s="149"/>
      <c r="JTN1" s="147"/>
      <c r="JTO1" s="148"/>
      <c r="JTP1" s="148"/>
      <c r="JTQ1" s="148"/>
      <c r="JTR1" s="147"/>
      <c r="JTS1" s="147"/>
      <c r="JTT1" s="148"/>
      <c r="JTU1" s="149"/>
      <c r="JUD1" s="147"/>
      <c r="JUE1" s="148"/>
      <c r="JUF1" s="148"/>
      <c r="JUG1" s="148"/>
      <c r="JUH1" s="147"/>
      <c r="JUI1" s="147"/>
      <c r="JUJ1" s="148"/>
      <c r="JUK1" s="149"/>
      <c r="JUT1" s="147"/>
      <c r="JUU1" s="148"/>
      <c r="JUV1" s="148"/>
      <c r="JUW1" s="148"/>
      <c r="JUX1" s="147"/>
      <c r="JUY1" s="147"/>
      <c r="JUZ1" s="148"/>
      <c r="JVA1" s="149"/>
      <c r="JVJ1" s="147"/>
      <c r="JVK1" s="148"/>
      <c r="JVL1" s="148"/>
      <c r="JVM1" s="148"/>
      <c r="JVN1" s="147"/>
      <c r="JVO1" s="147"/>
      <c r="JVP1" s="148"/>
      <c r="JVQ1" s="149"/>
      <c r="JVZ1" s="147"/>
      <c r="JWA1" s="148"/>
      <c r="JWB1" s="148"/>
      <c r="JWC1" s="148"/>
      <c r="JWD1" s="147"/>
      <c r="JWE1" s="147"/>
      <c r="JWF1" s="148"/>
      <c r="JWG1" s="149"/>
      <c r="JWP1" s="147"/>
      <c r="JWQ1" s="148"/>
      <c r="JWR1" s="148"/>
      <c r="JWS1" s="148"/>
      <c r="JWT1" s="147"/>
      <c r="JWU1" s="147"/>
      <c r="JWV1" s="148"/>
      <c r="JWW1" s="149"/>
      <c r="JXF1" s="147"/>
      <c r="JXG1" s="148"/>
      <c r="JXH1" s="148"/>
      <c r="JXI1" s="148"/>
      <c r="JXJ1" s="147"/>
      <c r="JXK1" s="147"/>
      <c r="JXL1" s="148"/>
      <c r="JXM1" s="149"/>
      <c r="JXV1" s="147"/>
      <c r="JXW1" s="148"/>
      <c r="JXX1" s="148"/>
      <c r="JXY1" s="148"/>
      <c r="JXZ1" s="147"/>
      <c r="JYA1" s="147"/>
      <c r="JYB1" s="148"/>
      <c r="JYC1" s="149"/>
      <c r="JYL1" s="147"/>
      <c r="JYM1" s="148"/>
      <c r="JYN1" s="148"/>
      <c r="JYO1" s="148"/>
      <c r="JYP1" s="147"/>
      <c r="JYQ1" s="147"/>
      <c r="JYR1" s="148"/>
      <c r="JYS1" s="149"/>
      <c r="JZB1" s="147"/>
      <c r="JZC1" s="148"/>
      <c r="JZD1" s="148"/>
      <c r="JZE1" s="148"/>
      <c r="JZF1" s="147"/>
      <c r="JZG1" s="147"/>
      <c r="JZH1" s="148"/>
      <c r="JZI1" s="149"/>
      <c r="JZR1" s="147"/>
      <c r="JZS1" s="148"/>
      <c r="JZT1" s="148"/>
      <c r="JZU1" s="148"/>
      <c r="JZV1" s="147"/>
      <c r="JZW1" s="147"/>
      <c r="JZX1" s="148"/>
      <c r="JZY1" s="149"/>
      <c r="KAH1" s="147"/>
      <c r="KAI1" s="148"/>
      <c r="KAJ1" s="148"/>
      <c r="KAK1" s="148"/>
      <c r="KAL1" s="147"/>
      <c r="KAM1" s="147"/>
      <c r="KAN1" s="148"/>
      <c r="KAO1" s="149"/>
      <c r="KAX1" s="147"/>
      <c r="KAY1" s="148"/>
      <c r="KAZ1" s="148"/>
      <c r="KBA1" s="148"/>
      <c r="KBB1" s="147"/>
      <c r="KBC1" s="147"/>
      <c r="KBD1" s="148"/>
      <c r="KBE1" s="149"/>
      <c r="KBN1" s="147"/>
      <c r="KBO1" s="148"/>
      <c r="KBP1" s="148"/>
      <c r="KBQ1" s="148"/>
      <c r="KBR1" s="147"/>
      <c r="KBS1" s="147"/>
      <c r="KBT1" s="148"/>
      <c r="KBU1" s="149"/>
      <c r="KCD1" s="147"/>
      <c r="KCE1" s="148"/>
      <c r="KCF1" s="148"/>
      <c r="KCG1" s="148"/>
      <c r="KCH1" s="147"/>
      <c r="KCI1" s="147"/>
      <c r="KCJ1" s="148"/>
      <c r="KCK1" s="149"/>
      <c r="KCT1" s="147"/>
      <c r="KCU1" s="148"/>
      <c r="KCV1" s="148"/>
      <c r="KCW1" s="148"/>
      <c r="KCX1" s="147"/>
      <c r="KCY1" s="147"/>
      <c r="KCZ1" s="148"/>
      <c r="KDA1" s="149"/>
      <c r="KDJ1" s="147"/>
      <c r="KDK1" s="148"/>
      <c r="KDL1" s="148"/>
      <c r="KDM1" s="148"/>
      <c r="KDN1" s="147"/>
      <c r="KDO1" s="147"/>
      <c r="KDP1" s="148"/>
      <c r="KDQ1" s="149"/>
      <c r="KDZ1" s="147"/>
      <c r="KEA1" s="148"/>
      <c r="KEB1" s="148"/>
      <c r="KEC1" s="148"/>
      <c r="KED1" s="147"/>
      <c r="KEE1" s="147"/>
      <c r="KEF1" s="148"/>
      <c r="KEG1" s="149"/>
      <c r="KEP1" s="147"/>
      <c r="KEQ1" s="148"/>
      <c r="KER1" s="148"/>
      <c r="KES1" s="148"/>
      <c r="KET1" s="147"/>
      <c r="KEU1" s="147"/>
      <c r="KEV1" s="148"/>
      <c r="KEW1" s="149"/>
      <c r="KFF1" s="147"/>
      <c r="KFG1" s="148"/>
      <c r="KFH1" s="148"/>
      <c r="KFI1" s="148"/>
      <c r="KFJ1" s="147"/>
      <c r="KFK1" s="147"/>
      <c r="KFL1" s="148"/>
      <c r="KFM1" s="149"/>
      <c r="KFV1" s="147"/>
      <c r="KFW1" s="148"/>
      <c r="KFX1" s="148"/>
      <c r="KFY1" s="148"/>
      <c r="KFZ1" s="147"/>
      <c r="KGA1" s="147"/>
      <c r="KGB1" s="148"/>
      <c r="KGC1" s="149"/>
      <c r="KGL1" s="147"/>
      <c r="KGM1" s="148"/>
      <c r="KGN1" s="148"/>
      <c r="KGO1" s="148"/>
      <c r="KGP1" s="147"/>
      <c r="KGQ1" s="147"/>
      <c r="KGR1" s="148"/>
      <c r="KGS1" s="149"/>
      <c r="KHB1" s="147"/>
      <c r="KHC1" s="148"/>
      <c r="KHD1" s="148"/>
      <c r="KHE1" s="148"/>
      <c r="KHF1" s="147"/>
      <c r="KHG1" s="147"/>
      <c r="KHH1" s="148"/>
      <c r="KHI1" s="149"/>
      <c r="KHR1" s="147"/>
      <c r="KHS1" s="148"/>
      <c r="KHT1" s="148"/>
      <c r="KHU1" s="148"/>
      <c r="KHV1" s="147"/>
      <c r="KHW1" s="147"/>
      <c r="KHX1" s="148"/>
      <c r="KHY1" s="149"/>
      <c r="KIH1" s="147"/>
      <c r="KII1" s="148"/>
      <c r="KIJ1" s="148"/>
      <c r="KIK1" s="148"/>
      <c r="KIL1" s="147"/>
      <c r="KIM1" s="147"/>
      <c r="KIN1" s="148"/>
      <c r="KIO1" s="149"/>
      <c r="KIX1" s="147"/>
      <c r="KIY1" s="148"/>
      <c r="KIZ1" s="148"/>
      <c r="KJA1" s="148"/>
      <c r="KJB1" s="147"/>
      <c r="KJC1" s="147"/>
      <c r="KJD1" s="148"/>
      <c r="KJE1" s="149"/>
      <c r="KJN1" s="147"/>
      <c r="KJO1" s="148"/>
      <c r="KJP1" s="148"/>
      <c r="KJQ1" s="148"/>
      <c r="KJR1" s="147"/>
      <c r="KJS1" s="147"/>
      <c r="KJT1" s="148"/>
      <c r="KJU1" s="149"/>
      <c r="KKD1" s="147"/>
      <c r="KKE1" s="148"/>
      <c r="KKF1" s="148"/>
      <c r="KKG1" s="148"/>
      <c r="KKH1" s="147"/>
      <c r="KKI1" s="147"/>
      <c r="KKJ1" s="148"/>
      <c r="KKK1" s="149"/>
      <c r="KKT1" s="147"/>
      <c r="KKU1" s="148"/>
      <c r="KKV1" s="148"/>
      <c r="KKW1" s="148"/>
      <c r="KKX1" s="147"/>
      <c r="KKY1" s="147"/>
      <c r="KKZ1" s="148"/>
      <c r="KLA1" s="149"/>
      <c r="KLJ1" s="147"/>
      <c r="KLK1" s="148"/>
      <c r="KLL1" s="148"/>
      <c r="KLM1" s="148"/>
      <c r="KLN1" s="147"/>
      <c r="KLO1" s="147"/>
      <c r="KLP1" s="148"/>
      <c r="KLQ1" s="149"/>
      <c r="KLZ1" s="147"/>
      <c r="KMA1" s="148"/>
      <c r="KMB1" s="148"/>
      <c r="KMC1" s="148"/>
      <c r="KMD1" s="147"/>
      <c r="KME1" s="147"/>
      <c r="KMF1" s="148"/>
      <c r="KMG1" s="149"/>
      <c r="KMP1" s="147"/>
      <c r="KMQ1" s="148"/>
      <c r="KMR1" s="148"/>
      <c r="KMS1" s="148"/>
      <c r="KMT1" s="147"/>
      <c r="KMU1" s="147"/>
      <c r="KMV1" s="148"/>
      <c r="KMW1" s="149"/>
      <c r="KNF1" s="147"/>
      <c r="KNG1" s="148"/>
      <c r="KNH1" s="148"/>
      <c r="KNI1" s="148"/>
      <c r="KNJ1" s="147"/>
      <c r="KNK1" s="147"/>
      <c r="KNL1" s="148"/>
      <c r="KNM1" s="149"/>
      <c r="KNV1" s="147"/>
      <c r="KNW1" s="148"/>
      <c r="KNX1" s="148"/>
      <c r="KNY1" s="148"/>
      <c r="KNZ1" s="147"/>
      <c r="KOA1" s="147"/>
      <c r="KOB1" s="148"/>
      <c r="KOC1" s="149"/>
      <c r="KOL1" s="147"/>
      <c r="KOM1" s="148"/>
      <c r="KON1" s="148"/>
      <c r="KOO1" s="148"/>
      <c r="KOP1" s="147"/>
      <c r="KOQ1" s="147"/>
      <c r="KOR1" s="148"/>
      <c r="KOS1" s="149"/>
      <c r="KPB1" s="147"/>
      <c r="KPC1" s="148"/>
      <c r="KPD1" s="148"/>
      <c r="KPE1" s="148"/>
      <c r="KPF1" s="147"/>
      <c r="KPG1" s="147"/>
      <c r="KPH1" s="148"/>
      <c r="KPI1" s="149"/>
      <c r="KPR1" s="147"/>
      <c r="KPS1" s="148"/>
      <c r="KPT1" s="148"/>
      <c r="KPU1" s="148"/>
      <c r="KPV1" s="147"/>
      <c r="KPW1" s="147"/>
      <c r="KPX1" s="148"/>
      <c r="KPY1" s="149"/>
      <c r="KQH1" s="147"/>
      <c r="KQI1" s="148"/>
      <c r="KQJ1" s="148"/>
      <c r="KQK1" s="148"/>
      <c r="KQL1" s="147"/>
      <c r="KQM1" s="147"/>
      <c r="KQN1" s="148"/>
      <c r="KQO1" s="149"/>
      <c r="KQX1" s="147"/>
      <c r="KQY1" s="148"/>
      <c r="KQZ1" s="148"/>
      <c r="KRA1" s="148"/>
      <c r="KRB1" s="147"/>
      <c r="KRC1" s="147"/>
      <c r="KRD1" s="148"/>
      <c r="KRE1" s="149"/>
      <c r="KRN1" s="147"/>
      <c r="KRO1" s="148"/>
      <c r="KRP1" s="148"/>
      <c r="KRQ1" s="148"/>
      <c r="KRR1" s="147"/>
      <c r="KRS1" s="147"/>
      <c r="KRT1" s="148"/>
      <c r="KRU1" s="149"/>
      <c r="KSD1" s="147"/>
      <c r="KSE1" s="148"/>
      <c r="KSF1" s="148"/>
      <c r="KSG1" s="148"/>
      <c r="KSH1" s="147"/>
      <c r="KSI1" s="147"/>
      <c r="KSJ1" s="148"/>
      <c r="KSK1" s="149"/>
      <c r="KST1" s="147"/>
      <c r="KSU1" s="148"/>
      <c r="KSV1" s="148"/>
      <c r="KSW1" s="148"/>
      <c r="KSX1" s="147"/>
      <c r="KSY1" s="147"/>
      <c r="KSZ1" s="148"/>
      <c r="KTA1" s="149"/>
      <c r="KTJ1" s="147"/>
      <c r="KTK1" s="148"/>
      <c r="KTL1" s="148"/>
      <c r="KTM1" s="148"/>
      <c r="KTN1" s="147"/>
      <c r="KTO1" s="147"/>
      <c r="KTP1" s="148"/>
      <c r="KTQ1" s="149"/>
      <c r="KTZ1" s="147"/>
      <c r="KUA1" s="148"/>
      <c r="KUB1" s="148"/>
      <c r="KUC1" s="148"/>
      <c r="KUD1" s="147"/>
      <c r="KUE1" s="147"/>
      <c r="KUF1" s="148"/>
      <c r="KUG1" s="149"/>
      <c r="KUP1" s="147"/>
      <c r="KUQ1" s="148"/>
      <c r="KUR1" s="148"/>
      <c r="KUS1" s="148"/>
      <c r="KUT1" s="147"/>
      <c r="KUU1" s="147"/>
      <c r="KUV1" s="148"/>
      <c r="KUW1" s="149"/>
      <c r="KVF1" s="147"/>
      <c r="KVG1" s="148"/>
      <c r="KVH1" s="148"/>
      <c r="KVI1" s="148"/>
      <c r="KVJ1" s="147"/>
      <c r="KVK1" s="147"/>
      <c r="KVL1" s="148"/>
      <c r="KVM1" s="149"/>
      <c r="KVV1" s="147"/>
      <c r="KVW1" s="148"/>
      <c r="KVX1" s="148"/>
      <c r="KVY1" s="148"/>
      <c r="KVZ1" s="147"/>
      <c r="KWA1" s="147"/>
      <c r="KWB1" s="148"/>
      <c r="KWC1" s="149"/>
      <c r="KWL1" s="147"/>
      <c r="KWM1" s="148"/>
      <c r="KWN1" s="148"/>
      <c r="KWO1" s="148"/>
      <c r="KWP1" s="147"/>
      <c r="KWQ1" s="147"/>
      <c r="KWR1" s="148"/>
      <c r="KWS1" s="149"/>
      <c r="KXB1" s="147"/>
      <c r="KXC1" s="148"/>
      <c r="KXD1" s="148"/>
      <c r="KXE1" s="148"/>
      <c r="KXF1" s="147"/>
      <c r="KXG1" s="147"/>
      <c r="KXH1" s="148"/>
      <c r="KXI1" s="149"/>
      <c r="KXR1" s="147"/>
      <c r="KXS1" s="148"/>
      <c r="KXT1" s="148"/>
      <c r="KXU1" s="148"/>
      <c r="KXV1" s="147"/>
      <c r="KXW1" s="147"/>
      <c r="KXX1" s="148"/>
      <c r="KXY1" s="149"/>
      <c r="KYH1" s="147"/>
      <c r="KYI1" s="148"/>
      <c r="KYJ1" s="148"/>
      <c r="KYK1" s="148"/>
      <c r="KYL1" s="147"/>
      <c r="KYM1" s="147"/>
      <c r="KYN1" s="148"/>
      <c r="KYO1" s="149"/>
      <c r="KYX1" s="147"/>
      <c r="KYY1" s="148"/>
      <c r="KYZ1" s="148"/>
      <c r="KZA1" s="148"/>
      <c r="KZB1" s="147"/>
      <c r="KZC1" s="147"/>
      <c r="KZD1" s="148"/>
      <c r="KZE1" s="149"/>
      <c r="KZN1" s="147"/>
      <c r="KZO1" s="148"/>
      <c r="KZP1" s="148"/>
      <c r="KZQ1" s="148"/>
      <c r="KZR1" s="147"/>
      <c r="KZS1" s="147"/>
      <c r="KZT1" s="148"/>
      <c r="KZU1" s="149"/>
      <c r="LAD1" s="147"/>
      <c r="LAE1" s="148"/>
      <c r="LAF1" s="148"/>
      <c r="LAG1" s="148"/>
      <c r="LAH1" s="147"/>
      <c r="LAI1" s="147"/>
      <c r="LAJ1" s="148"/>
      <c r="LAK1" s="149"/>
      <c r="LAT1" s="147"/>
      <c r="LAU1" s="148"/>
      <c r="LAV1" s="148"/>
      <c r="LAW1" s="148"/>
      <c r="LAX1" s="147"/>
      <c r="LAY1" s="147"/>
      <c r="LAZ1" s="148"/>
      <c r="LBA1" s="149"/>
      <c r="LBJ1" s="147"/>
      <c r="LBK1" s="148"/>
      <c r="LBL1" s="148"/>
      <c r="LBM1" s="148"/>
      <c r="LBN1" s="147"/>
      <c r="LBO1" s="147"/>
      <c r="LBP1" s="148"/>
      <c r="LBQ1" s="149"/>
      <c r="LBZ1" s="147"/>
      <c r="LCA1" s="148"/>
      <c r="LCB1" s="148"/>
      <c r="LCC1" s="148"/>
      <c r="LCD1" s="147"/>
      <c r="LCE1" s="147"/>
      <c r="LCF1" s="148"/>
      <c r="LCG1" s="149"/>
      <c r="LCP1" s="147"/>
      <c r="LCQ1" s="148"/>
      <c r="LCR1" s="148"/>
      <c r="LCS1" s="148"/>
      <c r="LCT1" s="147"/>
      <c r="LCU1" s="147"/>
      <c r="LCV1" s="148"/>
      <c r="LCW1" s="149"/>
      <c r="LDF1" s="147"/>
      <c r="LDG1" s="148"/>
      <c r="LDH1" s="148"/>
      <c r="LDI1" s="148"/>
      <c r="LDJ1" s="147"/>
      <c r="LDK1" s="147"/>
      <c r="LDL1" s="148"/>
      <c r="LDM1" s="149"/>
      <c r="LDV1" s="147"/>
      <c r="LDW1" s="148"/>
      <c r="LDX1" s="148"/>
      <c r="LDY1" s="148"/>
      <c r="LDZ1" s="147"/>
      <c r="LEA1" s="147"/>
      <c r="LEB1" s="148"/>
      <c r="LEC1" s="149"/>
      <c r="LEL1" s="147"/>
      <c r="LEM1" s="148"/>
      <c r="LEN1" s="148"/>
      <c r="LEO1" s="148"/>
      <c r="LEP1" s="147"/>
      <c r="LEQ1" s="147"/>
      <c r="LER1" s="148"/>
      <c r="LES1" s="149"/>
      <c r="LFB1" s="147"/>
      <c r="LFC1" s="148"/>
      <c r="LFD1" s="148"/>
      <c r="LFE1" s="148"/>
      <c r="LFF1" s="147"/>
      <c r="LFG1" s="147"/>
      <c r="LFH1" s="148"/>
      <c r="LFI1" s="149"/>
      <c r="LFR1" s="147"/>
      <c r="LFS1" s="148"/>
      <c r="LFT1" s="148"/>
      <c r="LFU1" s="148"/>
      <c r="LFV1" s="147"/>
      <c r="LFW1" s="147"/>
      <c r="LFX1" s="148"/>
      <c r="LFY1" s="149"/>
      <c r="LGH1" s="147"/>
      <c r="LGI1" s="148"/>
      <c r="LGJ1" s="148"/>
      <c r="LGK1" s="148"/>
      <c r="LGL1" s="147"/>
      <c r="LGM1" s="147"/>
      <c r="LGN1" s="148"/>
      <c r="LGO1" s="149"/>
      <c r="LGX1" s="147"/>
      <c r="LGY1" s="148"/>
      <c r="LGZ1" s="148"/>
      <c r="LHA1" s="148"/>
      <c r="LHB1" s="147"/>
      <c r="LHC1" s="147"/>
      <c r="LHD1" s="148"/>
      <c r="LHE1" s="149"/>
      <c r="LHN1" s="147"/>
      <c r="LHO1" s="148"/>
      <c r="LHP1" s="148"/>
      <c r="LHQ1" s="148"/>
      <c r="LHR1" s="147"/>
      <c r="LHS1" s="147"/>
      <c r="LHT1" s="148"/>
      <c r="LHU1" s="149"/>
      <c r="LID1" s="147"/>
      <c r="LIE1" s="148"/>
      <c r="LIF1" s="148"/>
      <c r="LIG1" s="148"/>
      <c r="LIH1" s="147"/>
      <c r="LII1" s="147"/>
      <c r="LIJ1" s="148"/>
      <c r="LIK1" s="149"/>
      <c r="LIT1" s="147"/>
      <c r="LIU1" s="148"/>
      <c r="LIV1" s="148"/>
      <c r="LIW1" s="148"/>
      <c r="LIX1" s="147"/>
      <c r="LIY1" s="147"/>
      <c r="LIZ1" s="148"/>
      <c r="LJA1" s="149"/>
      <c r="LJJ1" s="147"/>
      <c r="LJK1" s="148"/>
      <c r="LJL1" s="148"/>
      <c r="LJM1" s="148"/>
      <c r="LJN1" s="147"/>
      <c r="LJO1" s="147"/>
      <c r="LJP1" s="148"/>
      <c r="LJQ1" s="149"/>
      <c r="LJZ1" s="147"/>
      <c r="LKA1" s="148"/>
      <c r="LKB1" s="148"/>
      <c r="LKC1" s="148"/>
      <c r="LKD1" s="147"/>
      <c r="LKE1" s="147"/>
      <c r="LKF1" s="148"/>
      <c r="LKG1" s="149"/>
      <c r="LKP1" s="147"/>
      <c r="LKQ1" s="148"/>
      <c r="LKR1" s="148"/>
      <c r="LKS1" s="148"/>
      <c r="LKT1" s="147"/>
      <c r="LKU1" s="147"/>
      <c r="LKV1" s="148"/>
      <c r="LKW1" s="149"/>
      <c r="LLF1" s="147"/>
      <c r="LLG1" s="148"/>
      <c r="LLH1" s="148"/>
      <c r="LLI1" s="148"/>
      <c r="LLJ1" s="147"/>
      <c r="LLK1" s="147"/>
      <c r="LLL1" s="148"/>
      <c r="LLM1" s="149"/>
      <c r="LLV1" s="147"/>
      <c r="LLW1" s="148"/>
      <c r="LLX1" s="148"/>
      <c r="LLY1" s="148"/>
      <c r="LLZ1" s="147"/>
      <c r="LMA1" s="147"/>
      <c r="LMB1" s="148"/>
      <c r="LMC1" s="149"/>
      <c r="LML1" s="147"/>
      <c r="LMM1" s="148"/>
      <c r="LMN1" s="148"/>
      <c r="LMO1" s="148"/>
      <c r="LMP1" s="147"/>
      <c r="LMQ1" s="147"/>
      <c r="LMR1" s="148"/>
      <c r="LMS1" s="149"/>
      <c r="LNB1" s="147"/>
      <c r="LNC1" s="148"/>
      <c r="LND1" s="148"/>
      <c r="LNE1" s="148"/>
      <c r="LNF1" s="147"/>
      <c r="LNG1" s="147"/>
      <c r="LNH1" s="148"/>
      <c r="LNI1" s="149"/>
      <c r="LNR1" s="147"/>
      <c r="LNS1" s="148"/>
      <c r="LNT1" s="148"/>
      <c r="LNU1" s="148"/>
      <c r="LNV1" s="147"/>
      <c r="LNW1" s="147"/>
      <c r="LNX1" s="148"/>
      <c r="LNY1" s="149"/>
      <c r="LOH1" s="147"/>
      <c r="LOI1" s="148"/>
      <c r="LOJ1" s="148"/>
      <c r="LOK1" s="148"/>
      <c r="LOL1" s="147"/>
      <c r="LOM1" s="147"/>
      <c r="LON1" s="148"/>
      <c r="LOO1" s="149"/>
      <c r="LOX1" s="147"/>
      <c r="LOY1" s="148"/>
      <c r="LOZ1" s="148"/>
      <c r="LPA1" s="148"/>
      <c r="LPB1" s="147"/>
      <c r="LPC1" s="147"/>
      <c r="LPD1" s="148"/>
      <c r="LPE1" s="149"/>
      <c r="LPN1" s="147"/>
      <c r="LPO1" s="148"/>
      <c r="LPP1" s="148"/>
      <c r="LPQ1" s="148"/>
      <c r="LPR1" s="147"/>
      <c r="LPS1" s="147"/>
      <c r="LPT1" s="148"/>
      <c r="LPU1" s="149"/>
      <c r="LQD1" s="147"/>
      <c r="LQE1" s="148"/>
      <c r="LQF1" s="148"/>
      <c r="LQG1" s="148"/>
      <c r="LQH1" s="147"/>
      <c r="LQI1" s="147"/>
      <c r="LQJ1" s="148"/>
      <c r="LQK1" s="149"/>
      <c r="LQT1" s="147"/>
      <c r="LQU1" s="148"/>
      <c r="LQV1" s="148"/>
      <c r="LQW1" s="148"/>
      <c r="LQX1" s="147"/>
      <c r="LQY1" s="147"/>
      <c r="LQZ1" s="148"/>
      <c r="LRA1" s="149"/>
      <c r="LRJ1" s="147"/>
      <c r="LRK1" s="148"/>
      <c r="LRL1" s="148"/>
      <c r="LRM1" s="148"/>
      <c r="LRN1" s="147"/>
      <c r="LRO1" s="147"/>
      <c r="LRP1" s="148"/>
      <c r="LRQ1" s="149"/>
      <c r="LRZ1" s="147"/>
      <c r="LSA1" s="148"/>
      <c r="LSB1" s="148"/>
      <c r="LSC1" s="148"/>
      <c r="LSD1" s="147"/>
      <c r="LSE1" s="147"/>
      <c r="LSF1" s="148"/>
      <c r="LSG1" s="149"/>
      <c r="LSP1" s="147"/>
      <c r="LSQ1" s="148"/>
      <c r="LSR1" s="148"/>
      <c r="LSS1" s="148"/>
      <c r="LST1" s="147"/>
      <c r="LSU1" s="147"/>
      <c r="LSV1" s="148"/>
      <c r="LSW1" s="149"/>
      <c r="LTF1" s="147"/>
      <c r="LTG1" s="148"/>
      <c r="LTH1" s="148"/>
      <c r="LTI1" s="148"/>
      <c r="LTJ1" s="147"/>
      <c r="LTK1" s="147"/>
      <c r="LTL1" s="148"/>
      <c r="LTM1" s="149"/>
      <c r="LTV1" s="147"/>
      <c r="LTW1" s="148"/>
      <c r="LTX1" s="148"/>
      <c r="LTY1" s="148"/>
      <c r="LTZ1" s="147"/>
      <c r="LUA1" s="147"/>
      <c r="LUB1" s="148"/>
      <c r="LUC1" s="149"/>
      <c r="LUL1" s="147"/>
      <c r="LUM1" s="148"/>
      <c r="LUN1" s="148"/>
      <c r="LUO1" s="148"/>
      <c r="LUP1" s="147"/>
      <c r="LUQ1" s="147"/>
      <c r="LUR1" s="148"/>
      <c r="LUS1" s="149"/>
      <c r="LVB1" s="147"/>
      <c r="LVC1" s="148"/>
      <c r="LVD1" s="148"/>
      <c r="LVE1" s="148"/>
      <c r="LVF1" s="147"/>
      <c r="LVG1" s="147"/>
      <c r="LVH1" s="148"/>
      <c r="LVI1" s="149"/>
      <c r="LVR1" s="147"/>
      <c r="LVS1" s="148"/>
      <c r="LVT1" s="148"/>
      <c r="LVU1" s="148"/>
      <c r="LVV1" s="147"/>
      <c r="LVW1" s="147"/>
      <c r="LVX1" s="148"/>
      <c r="LVY1" s="149"/>
      <c r="LWH1" s="147"/>
      <c r="LWI1" s="148"/>
      <c r="LWJ1" s="148"/>
      <c r="LWK1" s="148"/>
      <c r="LWL1" s="147"/>
      <c r="LWM1" s="147"/>
      <c r="LWN1" s="148"/>
      <c r="LWO1" s="149"/>
      <c r="LWX1" s="147"/>
      <c r="LWY1" s="148"/>
      <c r="LWZ1" s="148"/>
      <c r="LXA1" s="148"/>
      <c r="LXB1" s="147"/>
      <c r="LXC1" s="147"/>
      <c r="LXD1" s="148"/>
      <c r="LXE1" s="149"/>
      <c r="LXN1" s="147"/>
      <c r="LXO1" s="148"/>
      <c r="LXP1" s="148"/>
      <c r="LXQ1" s="148"/>
      <c r="LXR1" s="147"/>
      <c r="LXS1" s="147"/>
      <c r="LXT1" s="148"/>
      <c r="LXU1" s="149"/>
      <c r="LYD1" s="147"/>
      <c r="LYE1" s="148"/>
      <c r="LYF1" s="148"/>
      <c r="LYG1" s="148"/>
      <c r="LYH1" s="147"/>
      <c r="LYI1" s="147"/>
      <c r="LYJ1" s="148"/>
      <c r="LYK1" s="149"/>
      <c r="LYT1" s="147"/>
      <c r="LYU1" s="148"/>
      <c r="LYV1" s="148"/>
      <c r="LYW1" s="148"/>
      <c r="LYX1" s="147"/>
      <c r="LYY1" s="147"/>
      <c r="LYZ1" s="148"/>
      <c r="LZA1" s="149"/>
      <c r="LZJ1" s="147"/>
      <c r="LZK1" s="148"/>
      <c r="LZL1" s="148"/>
      <c r="LZM1" s="148"/>
      <c r="LZN1" s="147"/>
      <c r="LZO1" s="147"/>
      <c r="LZP1" s="148"/>
      <c r="LZQ1" s="149"/>
      <c r="LZZ1" s="147"/>
      <c r="MAA1" s="148"/>
      <c r="MAB1" s="148"/>
      <c r="MAC1" s="148"/>
      <c r="MAD1" s="147"/>
      <c r="MAE1" s="147"/>
      <c r="MAF1" s="148"/>
      <c r="MAG1" s="149"/>
      <c r="MAP1" s="147"/>
      <c r="MAQ1" s="148"/>
      <c r="MAR1" s="148"/>
      <c r="MAS1" s="148"/>
      <c r="MAT1" s="147"/>
      <c r="MAU1" s="147"/>
      <c r="MAV1" s="148"/>
      <c r="MAW1" s="149"/>
      <c r="MBF1" s="147"/>
      <c r="MBG1" s="148"/>
      <c r="MBH1" s="148"/>
      <c r="MBI1" s="148"/>
      <c r="MBJ1" s="147"/>
      <c r="MBK1" s="147"/>
      <c r="MBL1" s="148"/>
      <c r="MBM1" s="149"/>
      <c r="MBV1" s="147"/>
      <c r="MBW1" s="148"/>
      <c r="MBX1" s="148"/>
      <c r="MBY1" s="148"/>
      <c r="MBZ1" s="147"/>
      <c r="MCA1" s="147"/>
      <c r="MCB1" s="148"/>
      <c r="MCC1" s="149"/>
      <c r="MCL1" s="147"/>
      <c r="MCM1" s="148"/>
      <c r="MCN1" s="148"/>
      <c r="MCO1" s="148"/>
      <c r="MCP1" s="147"/>
      <c r="MCQ1" s="147"/>
      <c r="MCR1" s="148"/>
      <c r="MCS1" s="149"/>
      <c r="MDB1" s="147"/>
      <c r="MDC1" s="148"/>
      <c r="MDD1" s="148"/>
      <c r="MDE1" s="148"/>
      <c r="MDF1" s="147"/>
      <c r="MDG1" s="147"/>
      <c r="MDH1" s="148"/>
      <c r="MDI1" s="149"/>
      <c r="MDR1" s="147"/>
      <c r="MDS1" s="148"/>
      <c r="MDT1" s="148"/>
      <c r="MDU1" s="148"/>
      <c r="MDV1" s="147"/>
      <c r="MDW1" s="147"/>
      <c r="MDX1" s="148"/>
      <c r="MDY1" s="149"/>
      <c r="MEH1" s="147"/>
      <c r="MEI1" s="148"/>
      <c r="MEJ1" s="148"/>
      <c r="MEK1" s="148"/>
      <c r="MEL1" s="147"/>
      <c r="MEM1" s="147"/>
      <c r="MEN1" s="148"/>
      <c r="MEO1" s="149"/>
      <c r="MEX1" s="147"/>
      <c r="MEY1" s="148"/>
      <c r="MEZ1" s="148"/>
      <c r="MFA1" s="148"/>
      <c r="MFB1" s="147"/>
      <c r="MFC1" s="147"/>
      <c r="MFD1" s="148"/>
      <c r="MFE1" s="149"/>
      <c r="MFN1" s="147"/>
      <c r="MFO1" s="148"/>
      <c r="MFP1" s="148"/>
      <c r="MFQ1" s="148"/>
      <c r="MFR1" s="147"/>
      <c r="MFS1" s="147"/>
      <c r="MFT1" s="148"/>
      <c r="MFU1" s="149"/>
      <c r="MGD1" s="147"/>
      <c r="MGE1" s="148"/>
      <c r="MGF1" s="148"/>
      <c r="MGG1" s="148"/>
      <c r="MGH1" s="147"/>
      <c r="MGI1" s="147"/>
      <c r="MGJ1" s="148"/>
      <c r="MGK1" s="149"/>
      <c r="MGT1" s="147"/>
      <c r="MGU1" s="148"/>
      <c r="MGV1" s="148"/>
      <c r="MGW1" s="148"/>
      <c r="MGX1" s="147"/>
      <c r="MGY1" s="147"/>
      <c r="MGZ1" s="148"/>
      <c r="MHA1" s="149"/>
      <c r="MHJ1" s="147"/>
      <c r="MHK1" s="148"/>
      <c r="MHL1" s="148"/>
      <c r="MHM1" s="148"/>
      <c r="MHN1" s="147"/>
      <c r="MHO1" s="147"/>
      <c r="MHP1" s="148"/>
      <c r="MHQ1" s="149"/>
      <c r="MHZ1" s="147"/>
      <c r="MIA1" s="148"/>
      <c r="MIB1" s="148"/>
      <c r="MIC1" s="148"/>
      <c r="MID1" s="147"/>
      <c r="MIE1" s="147"/>
      <c r="MIF1" s="148"/>
      <c r="MIG1" s="149"/>
      <c r="MIP1" s="147"/>
      <c r="MIQ1" s="148"/>
      <c r="MIR1" s="148"/>
      <c r="MIS1" s="148"/>
      <c r="MIT1" s="147"/>
      <c r="MIU1" s="147"/>
      <c r="MIV1" s="148"/>
      <c r="MIW1" s="149"/>
      <c r="MJF1" s="147"/>
      <c r="MJG1" s="148"/>
      <c r="MJH1" s="148"/>
      <c r="MJI1" s="148"/>
      <c r="MJJ1" s="147"/>
      <c r="MJK1" s="147"/>
      <c r="MJL1" s="148"/>
      <c r="MJM1" s="149"/>
      <c r="MJV1" s="147"/>
      <c r="MJW1" s="148"/>
      <c r="MJX1" s="148"/>
      <c r="MJY1" s="148"/>
      <c r="MJZ1" s="147"/>
      <c r="MKA1" s="147"/>
      <c r="MKB1" s="148"/>
      <c r="MKC1" s="149"/>
      <c r="MKL1" s="147"/>
      <c r="MKM1" s="148"/>
      <c r="MKN1" s="148"/>
      <c r="MKO1" s="148"/>
      <c r="MKP1" s="147"/>
      <c r="MKQ1" s="147"/>
      <c r="MKR1" s="148"/>
      <c r="MKS1" s="149"/>
      <c r="MLB1" s="147"/>
      <c r="MLC1" s="148"/>
      <c r="MLD1" s="148"/>
      <c r="MLE1" s="148"/>
      <c r="MLF1" s="147"/>
      <c r="MLG1" s="147"/>
      <c r="MLH1" s="148"/>
      <c r="MLI1" s="149"/>
      <c r="MLR1" s="147"/>
      <c r="MLS1" s="148"/>
      <c r="MLT1" s="148"/>
      <c r="MLU1" s="148"/>
      <c r="MLV1" s="147"/>
      <c r="MLW1" s="147"/>
      <c r="MLX1" s="148"/>
      <c r="MLY1" s="149"/>
      <c r="MMH1" s="147"/>
      <c r="MMI1" s="148"/>
      <c r="MMJ1" s="148"/>
      <c r="MMK1" s="148"/>
      <c r="MML1" s="147"/>
      <c r="MMM1" s="147"/>
      <c r="MMN1" s="148"/>
      <c r="MMO1" s="149"/>
      <c r="MMX1" s="147"/>
      <c r="MMY1" s="148"/>
      <c r="MMZ1" s="148"/>
      <c r="MNA1" s="148"/>
      <c r="MNB1" s="147"/>
      <c r="MNC1" s="147"/>
      <c r="MND1" s="148"/>
      <c r="MNE1" s="149"/>
      <c r="MNN1" s="147"/>
      <c r="MNO1" s="148"/>
      <c r="MNP1" s="148"/>
      <c r="MNQ1" s="148"/>
      <c r="MNR1" s="147"/>
      <c r="MNS1" s="147"/>
      <c r="MNT1" s="148"/>
      <c r="MNU1" s="149"/>
      <c r="MOD1" s="147"/>
      <c r="MOE1" s="148"/>
      <c r="MOF1" s="148"/>
      <c r="MOG1" s="148"/>
      <c r="MOH1" s="147"/>
      <c r="MOI1" s="147"/>
      <c r="MOJ1" s="148"/>
      <c r="MOK1" s="149"/>
      <c r="MOT1" s="147"/>
      <c r="MOU1" s="148"/>
      <c r="MOV1" s="148"/>
      <c r="MOW1" s="148"/>
      <c r="MOX1" s="147"/>
      <c r="MOY1" s="147"/>
      <c r="MOZ1" s="148"/>
      <c r="MPA1" s="149"/>
      <c r="MPJ1" s="147"/>
      <c r="MPK1" s="148"/>
      <c r="MPL1" s="148"/>
      <c r="MPM1" s="148"/>
      <c r="MPN1" s="147"/>
      <c r="MPO1" s="147"/>
      <c r="MPP1" s="148"/>
      <c r="MPQ1" s="149"/>
      <c r="MPZ1" s="147"/>
      <c r="MQA1" s="148"/>
      <c r="MQB1" s="148"/>
      <c r="MQC1" s="148"/>
      <c r="MQD1" s="147"/>
      <c r="MQE1" s="147"/>
      <c r="MQF1" s="148"/>
      <c r="MQG1" s="149"/>
      <c r="MQP1" s="147"/>
      <c r="MQQ1" s="148"/>
      <c r="MQR1" s="148"/>
      <c r="MQS1" s="148"/>
      <c r="MQT1" s="147"/>
      <c r="MQU1" s="147"/>
      <c r="MQV1" s="148"/>
      <c r="MQW1" s="149"/>
      <c r="MRF1" s="147"/>
      <c r="MRG1" s="148"/>
      <c r="MRH1" s="148"/>
      <c r="MRI1" s="148"/>
      <c r="MRJ1" s="147"/>
      <c r="MRK1" s="147"/>
      <c r="MRL1" s="148"/>
      <c r="MRM1" s="149"/>
      <c r="MRV1" s="147"/>
      <c r="MRW1" s="148"/>
      <c r="MRX1" s="148"/>
      <c r="MRY1" s="148"/>
      <c r="MRZ1" s="147"/>
      <c r="MSA1" s="147"/>
      <c r="MSB1" s="148"/>
      <c r="MSC1" s="149"/>
      <c r="MSL1" s="147"/>
      <c r="MSM1" s="148"/>
      <c r="MSN1" s="148"/>
      <c r="MSO1" s="148"/>
      <c r="MSP1" s="147"/>
      <c r="MSQ1" s="147"/>
      <c r="MSR1" s="148"/>
      <c r="MSS1" s="149"/>
      <c r="MTB1" s="147"/>
      <c r="MTC1" s="148"/>
      <c r="MTD1" s="148"/>
      <c r="MTE1" s="148"/>
      <c r="MTF1" s="147"/>
      <c r="MTG1" s="147"/>
      <c r="MTH1" s="148"/>
      <c r="MTI1" s="149"/>
      <c r="MTR1" s="147"/>
      <c r="MTS1" s="148"/>
      <c r="MTT1" s="148"/>
      <c r="MTU1" s="148"/>
      <c r="MTV1" s="147"/>
      <c r="MTW1" s="147"/>
      <c r="MTX1" s="148"/>
      <c r="MTY1" s="149"/>
      <c r="MUH1" s="147"/>
      <c r="MUI1" s="148"/>
      <c r="MUJ1" s="148"/>
      <c r="MUK1" s="148"/>
      <c r="MUL1" s="147"/>
      <c r="MUM1" s="147"/>
      <c r="MUN1" s="148"/>
      <c r="MUO1" s="149"/>
      <c r="MUX1" s="147"/>
      <c r="MUY1" s="148"/>
      <c r="MUZ1" s="148"/>
      <c r="MVA1" s="148"/>
      <c r="MVB1" s="147"/>
      <c r="MVC1" s="147"/>
      <c r="MVD1" s="148"/>
      <c r="MVE1" s="149"/>
      <c r="MVN1" s="147"/>
      <c r="MVO1" s="148"/>
      <c r="MVP1" s="148"/>
      <c r="MVQ1" s="148"/>
      <c r="MVR1" s="147"/>
      <c r="MVS1" s="147"/>
      <c r="MVT1" s="148"/>
      <c r="MVU1" s="149"/>
      <c r="MWD1" s="147"/>
      <c r="MWE1" s="148"/>
      <c r="MWF1" s="148"/>
      <c r="MWG1" s="148"/>
      <c r="MWH1" s="147"/>
      <c r="MWI1" s="147"/>
      <c r="MWJ1" s="148"/>
      <c r="MWK1" s="149"/>
      <c r="MWT1" s="147"/>
      <c r="MWU1" s="148"/>
      <c r="MWV1" s="148"/>
      <c r="MWW1" s="148"/>
      <c r="MWX1" s="147"/>
      <c r="MWY1" s="147"/>
      <c r="MWZ1" s="148"/>
      <c r="MXA1" s="149"/>
      <c r="MXJ1" s="147"/>
      <c r="MXK1" s="148"/>
      <c r="MXL1" s="148"/>
      <c r="MXM1" s="148"/>
      <c r="MXN1" s="147"/>
      <c r="MXO1" s="147"/>
      <c r="MXP1" s="148"/>
      <c r="MXQ1" s="149"/>
      <c r="MXZ1" s="147"/>
      <c r="MYA1" s="148"/>
      <c r="MYB1" s="148"/>
      <c r="MYC1" s="148"/>
      <c r="MYD1" s="147"/>
      <c r="MYE1" s="147"/>
      <c r="MYF1" s="148"/>
      <c r="MYG1" s="149"/>
      <c r="MYP1" s="147"/>
      <c r="MYQ1" s="148"/>
      <c r="MYR1" s="148"/>
      <c r="MYS1" s="148"/>
      <c r="MYT1" s="147"/>
      <c r="MYU1" s="147"/>
      <c r="MYV1" s="148"/>
      <c r="MYW1" s="149"/>
      <c r="MZF1" s="147"/>
      <c r="MZG1" s="148"/>
      <c r="MZH1" s="148"/>
      <c r="MZI1" s="148"/>
      <c r="MZJ1" s="147"/>
      <c r="MZK1" s="147"/>
      <c r="MZL1" s="148"/>
      <c r="MZM1" s="149"/>
      <c r="MZV1" s="147"/>
      <c r="MZW1" s="148"/>
      <c r="MZX1" s="148"/>
      <c r="MZY1" s="148"/>
      <c r="MZZ1" s="147"/>
      <c r="NAA1" s="147"/>
      <c r="NAB1" s="148"/>
      <c r="NAC1" s="149"/>
      <c r="NAL1" s="147"/>
      <c r="NAM1" s="148"/>
      <c r="NAN1" s="148"/>
      <c r="NAO1" s="148"/>
      <c r="NAP1" s="147"/>
      <c r="NAQ1" s="147"/>
      <c r="NAR1" s="148"/>
      <c r="NAS1" s="149"/>
      <c r="NBB1" s="147"/>
      <c r="NBC1" s="148"/>
      <c r="NBD1" s="148"/>
      <c r="NBE1" s="148"/>
      <c r="NBF1" s="147"/>
      <c r="NBG1" s="147"/>
      <c r="NBH1" s="148"/>
      <c r="NBI1" s="149"/>
      <c r="NBR1" s="147"/>
      <c r="NBS1" s="148"/>
      <c r="NBT1" s="148"/>
      <c r="NBU1" s="148"/>
      <c r="NBV1" s="147"/>
      <c r="NBW1" s="147"/>
      <c r="NBX1" s="148"/>
      <c r="NBY1" s="149"/>
      <c r="NCH1" s="147"/>
      <c r="NCI1" s="148"/>
      <c r="NCJ1" s="148"/>
      <c r="NCK1" s="148"/>
      <c r="NCL1" s="147"/>
      <c r="NCM1" s="147"/>
      <c r="NCN1" s="148"/>
      <c r="NCO1" s="149"/>
      <c r="NCX1" s="147"/>
      <c r="NCY1" s="148"/>
      <c r="NCZ1" s="148"/>
      <c r="NDA1" s="148"/>
      <c r="NDB1" s="147"/>
      <c r="NDC1" s="147"/>
      <c r="NDD1" s="148"/>
      <c r="NDE1" s="149"/>
      <c r="NDN1" s="147"/>
      <c r="NDO1" s="148"/>
      <c r="NDP1" s="148"/>
      <c r="NDQ1" s="148"/>
      <c r="NDR1" s="147"/>
      <c r="NDS1" s="147"/>
      <c r="NDT1" s="148"/>
      <c r="NDU1" s="149"/>
      <c r="NED1" s="147"/>
      <c r="NEE1" s="148"/>
      <c r="NEF1" s="148"/>
      <c r="NEG1" s="148"/>
      <c r="NEH1" s="147"/>
      <c r="NEI1" s="147"/>
      <c r="NEJ1" s="148"/>
      <c r="NEK1" s="149"/>
      <c r="NET1" s="147"/>
      <c r="NEU1" s="148"/>
      <c r="NEV1" s="148"/>
      <c r="NEW1" s="148"/>
      <c r="NEX1" s="147"/>
      <c r="NEY1" s="147"/>
      <c r="NEZ1" s="148"/>
      <c r="NFA1" s="149"/>
      <c r="NFJ1" s="147"/>
      <c r="NFK1" s="148"/>
      <c r="NFL1" s="148"/>
      <c r="NFM1" s="148"/>
      <c r="NFN1" s="147"/>
      <c r="NFO1" s="147"/>
      <c r="NFP1" s="148"/>
      <c r="NFQ1" s="149"/>
      <c r="NFZ1" s="147"/>
      <c r="NGA1" s="148"/>
      <c r="NGB1" s="148"/>
      <c r="NGC1" s="148"/>
      <c r="NGD1" s="147"/>
      <c r="NGE1" s="147"/>
      <c r="NGF1" s="148"/>
      <c r="NGG1" s="149"/>
      <c r="NGP1" s="147"/>
      <c r="NGQ1" s="148"/>
      <c r="NGR1" s="148"/>
      <c r="NGS1" s="148"/>
      <c r="NGT1" s="147"/>
      <c r="NGU1" s="147"/>
      <c r="NGV1" s="148"/>
      <c r="NGW1" s="149"/>
      <c r="NHF1" s="147"/>
      <c r="NHG1" s="148"/>
      <c r="NHH1" s="148"/>
      <c r="NHI1" s="148"/>
      <c r="NHJ1" s="147"/>
      <c r="NHK1" s="147"/>
      <c r="NHL1" s="148"/>
      <c r="NHM1" s="149"/>
      <c r="NHV1" s="147"/>
      <c r="NHW1" s="148"/>
      <c r="NHX1" s="148"/>
      <c r="NHY1" s="148"/>
      <c r="NHZ1" s="147"/>
      <c r="NIA1" s="147"/>
      <c r="NIB1" s="148"/>
      <c r="NIC1" s="149"/>
      <c r="NIL1" s="147"/>
      <c r="NIM1" s="148"/>
      <c r="NIN1" s="148"/>
      <c r="NIO1" s="148"/>
      <c r="NIP1" s="147"/>
      <c r="NIQ1" s="147"/>
      <c r="NIR1" s="148"/>
      <c r="NIS1" s="149"/>
      <c r="NJB1" s="147"/>
      <c r="NJC1" s="148"/>
      <c r="NJD1" s="148"/>
      <c r="NJE1" s="148"/>
      <c r="NJF1" s="147"/>
      <c r="NJG1" s="147"/>
      <c r="NJH1" s="148"/>
      <c r="NJI1" s="149"/>
      <c r="NJR1" s="147"/>
      <c r="NJS1" s="148"/>
      <c r="NJT1" s="148"/>
      <c r="NJU1" s="148"/>
      <c r="NJV1" s="147"/>
      <c r="NJW1" s="147"/>
      <c r="NJX1" s="148"/>
      <c r="NJY1" s="149"/>
      <c r="NKH1" s="147"/>
      <c r="NKI1" s="148"/>
      <c r="NKJ1" s="148"/>
      <c r="NKK1" s="148"/>
      <c r="NKL1" s="147"/>
      <c r="NKM1" s="147"/>
      <c r="NKN1" s="148"/>
      <c r="NKO1" s="149"/>
      <c r="NKX1" s="147"/>
      <c r="NKY1" s="148"/>
      <c r="NKZ1" s="148"/>
      <c r="NLA1" s="148"/>
      <c r="NLB1" s="147"/>
      <c r="NLC1" s="147"/>
      <c r="NLD1" s="148"/>
      <c r="NLE1" s="149"/>
      <c r="NLN1" s="147"/>
      <c r="NLO1" s="148"/>
      <c r="NLP1" s="148"/>
      <c r="NLQ1" s="148"/>
      <c r="NLR1" s="147"/>
      <c r="NLS1" s="147"/>
      <c r="NLT1" s="148"/>
      <c r="NLU1" s="149"/>
      <c r="NMD1" s="147"/>
      <c r="NME1" s="148"/>
      <c r="NMF1" s="148"/>
      <c r="NMG1" s="148"/>
      <c r="NMH1" s="147"/>
      <c r="NMI1" s="147"/>
      <c r="NMJ1" s="148"/>
      <c r="NMK1" s="149"/>
      <c r="NMT1" s="147"/>
      <c r="NMU1" s="148"/>
      <c r="NMV1" s="148"/>
      <c r="NMW1" s="148"/>
      <c r="NMX1" s="147"/>
      <c r="NMY1" s="147"/>
      <c r="NMZ1" s="148"/>
      <c r="NNA1" s="149"/>
      <c r="NNJ1" s="147"/>
      <c r="NNK1" s="148"/>
      <c r="NNL1" s="148"/>
      <c r="NNM1" s="148"/>
      <c r="NNN1" s="147"/>
      <c r="NNO1" s="147"/>
      <c r="NNP1" s="148"/>
      <c r="NNQ1" s="149"/>
      <c r="NNZ1" s="147"/>
      <c r="NOA1" s="148"/>
      <c r="NOB1" s="148"/>
      <c r="NOC1" s="148"/>
      <c r="NOD1" s="147"/>
      <c r="NOE1" s="147"/>
      <c r="NOF1" s="148"/>
      <c r="NOG1" s="149"/>
      <c r="NOP1" s="147"/>
      <c r="NOQ1" s="148"/>
      <c r="NOR1" s="148"/>
      <c r="NOS1" s="148"/>
      <c r="NOT1" s="147"/>
      <c r="NOU1" s="147"/>
      <c r="NOV1" s="148"/>
      <c r="NOW1" s="149"/>
      <c r="NPF1" s="147"/>
      <c r="NPG1" s="148"/>
      <c r="NPH1" s="148"/>
      <c r="NPI1" s="148"/>
      <c r="NPJ1" s="147"/>
      <c r="NPK1" s="147"/>
      <c r="NPL1" s="148"/>
      <c r="NPM1" s="149"/>
      <c r="NPV1" s="147"/>
      <c r="NPW1" s="148"/>
      <c r="NPX1" s="148"/>
      <c r="NPY1" s="148"/>
      <c r="NPZ1" s="147"/>
      <c r="NQA1" s="147"/>
      <c r="NQB1" s="148"/>
      <c r="NQC1" s="149"/>
      <c r="NQL1" s="147"/>
      <c r="NQM1" s="148"/>
      <c r="NQN1" s="148"/>
      <c r="NQO1" s="148"/>
      <c r="NQP1" s="147"/>
      <c r="NQQ1" s="147"/>
      <c r="NQR1" s="148"/>
      <c r="NQS1" s="149"/>
      <c r="NRB1" s="147"/>
      <c r="NRC1" s="148"/>
      <c r="NRD1" s="148"/>
      <c r="NRE1" s="148"/>
      <c r="NRF1" s="147"/>
      <c r="NRG1" s="147"/>
      <c r="NRH1" s="148"/>
      <c r="NRI1" s="149"/>
      <c r="NRR1" s="147"/>
      <c r="NRS1" s="148"/>
      <c r="NRT1" s="148"/>
      <c r="NRU1" s="148"/>
      <c r="NRV1" s="147"/>
      <c r="NRW1" s="147"/>
      <c r="NRX1" s="148"/>
      <c r="NRY1" s="149"/>
      <c r="NSH1" s="147"/>
      <c r="NSI1" s="148"/>
      <c r="NSJ1" s="148"/>
      <c r="NSK1" s="148"/>
      <c r="NSL1" s="147"/>
      <c r="NSM1" s="147"/>
      <c r="NSN1" s="148"/>
      <c r="NSO1" s="149"/>
      <c r="NSX1" s="147"/>
      <c r="NSY1" s="148"/>
      <c r="NSZ1" s="148"/>
      <c r="NTA1" s="148"/>
      <c r="NTB1" s="147"/>
      <c r="NTC1" s="147"/>
      <c r="NTD1" s="148"/>
      <c r="NTE1" s="149"/>
      <c r="NTN1" s="147"/>
      <c r="NTO1" s="148"/>
      <c r="NTP1" s="148"/>
      <c r="NTQ1" s="148"/>
      <c r="NTR1" s="147"/>
      <c r="NTS1" s="147"/>
      <c r="NTT1" s="148"/>
      <c r="NTU1" s="149"/>
      <c r="NUD1" s="147"/>
      <c r="NUE1" s="148"/>
      <c r="NUF1" s="148"/>
      <c r="NUG1" s="148"/>
      <c r="NUH1" s="147"/>
      <c r="NUI1" s="147"/>
      <c r="NUJ1" s="148"/>
      <c r="NUK1" s="149"/>
      <c r="NUT1" s="147"/>
      <c r="NUU1" s="148"/>
      <c r="NUV1" s="148"/>
      <c r="NUW1" s="148"/>
      <c r="NUX1" s="147"/>
      <c r="NUY1" s="147"/>
      <c r="NUZ1" s="148"/>
      <c r="NVA1" s="149"/>
      <c r="NVJ1" s="147"/>
      <c r="NVK1" s="148"/>
      <c r="NVL1" s="148"/>
      <c r="NVM1" s="148"/>
      <c r="NVN1" s="147"/>
      <c r="NVO1" s="147"/>
      <c r="NVP1" s="148"/>
      <c r="NVQ1" s="149"/>
      <c r="NVZ1" s="147"/>
      <c r="NWA1" s="148"/>
      <c r="NWB1" s="148"/>
      <c r="NWC1" s="148"/>
      <c r="NWD1" s="147"/>
      <c r="NWE1" s="147"/>
      <c r="NWF1" s="148"/>
      <c r="NWG1" s="149"/>
      <c r="NWP1" s="147"/>
      <c r="NWQ1" s="148"/>
      <c r="NWR1" s="148"/>
      <c r="NWS1" s="148"/>
      <c r="NWT1" s="147"/>
      <c r="NWU1" s="147"/>
      <c r="NWV1" s="148"/>
      <c r="NWW1" s="149"/>
      <c r="NXF1" s="147"/>
      <c r="NXG1" s="148"/>
      <c r="NXH1" s="148"/>
      <c r="NXI1" s="148"/>
      <c r="NXJ1" s="147"/>
      <c r="NXK1" s="147"/>
      <c r="NXL1" s="148"/>
      <c r="NXM1" s="149"/>
      <c r="NXV1" s="147"/>
      <c r="NXW1" s="148"/>
      <c r="NXX1" s="148"/>
      <c r="NXY1" s="148"/>
      <c r="NXZ1" s="147"/>
      <c r="NYA1" s="147"/>
      <c r="NYB1" s="148"/>
      <c r="NYC1" s="149"/>
      <c r="NYL1" s="147"/>
      <c r="NYM1" s="148"/>
      <c r="NYN1" s="148"/>
      <c r="NYO1" s="148"/>
      <c r="NYP1" s="147"/>
      <c r="NYQ1" s="147"/>
      <c r="NYR1" s="148"/>
      <c r="NYS1" s="149"/>
      <c r="NZB1" s="147"/>
      <c r="NZC1" s="148"/>
      <c r="NZD1" s="148"/>
      <c r="NZE1" s="148"/>
      <c r="NZF1" s="147"/>
      <c r="NZG1" s="147"/>
      <c r="NZH1" s="148"/>
      <c r="NZI1" s="149"/>
      <c r="NZR1" s="147"/>
      <c r="NZS1" s="148"/>
      <c r="NZT1" s="148"/>
      <c r="NZU1" s="148"/>
      <c r="NZV1" s="147"/>
      <c r="NZW1" s="147"/>
      <c r="NZX1" s="148"/>
      <c r="NZY1" s="149"/>
      <c r="OAH1" s="147"/>
      <c r="OAI1" s="148"/>
      <c r="OAJ1" s="148"/>
      <c r="OAK1" s="148"/>
      <c r="OAL1" s="147"/>
      <c r="OAM1" s="147"/>
      <c r="OAN1" s="148"/>
      <c r="OAO1" s="149"/>
      <c r="OAX1" s="147"/>
      <c r="OAY1" s="148"/>
      <c r="OAZ1" s="148"/>
      <c r="OBA1" s="148"/>
      <c r="OBB1" s="147"/>
      <c r="OBC1" s="147"/>
      <c r="OBD1" s="148"/>
      <c r="OBE1" s="149"/>
      <c r="OBN1" s="147"/>
      <c r="OBO1" s="148"/>
      <c r="OBP1" s="148"/>
      <c r="OBQ1" s="148"/>
      <c r="OBR1" s="147"/>
      <c r="OBS1" s="147"/>
      <c r="OBT1" s="148"/>
      <c r="OBU1" s="149"/>
      <c r="OCD1" s="147"/>
      <c r="OCE1" s="148"/>
      <c r="OCF1" s="148"/>
      <c r="OCG1" s="148"/>
      <c r="OCH1" s="147"/>
      <c r="OCI1" s="147"/>
      <c r="OCJ1" s="148"/>
      <c r="OCK1" s="149"/>
      <c r="OCT1" s="147"/>
      <c r="OCU1" s="148"/>
      <c r="OCV1" s="148"/>
      <c r="OCW1" s="148"/>
      <c r="OCX1" s="147"/>
      <c r="OCY1" s="147"/>
      <c r="OCZ1" s="148"/>
      <c r="ODA1" s="149"/>
      <c r="ODJ1" s="147"/>
      <c r="ODK1" s="148"/>
      <c r="ODL1" s="148"/>
      <c r="ODM1" s="148"/>
      <c r="ODN1" s="147"/>
      <c r="ODO1" s="147"/>
      <c r="ODP1" s="148"/>
      <c r="ODQ1" s="149"/>
      <c r="ODZ1" s="147"/>
      <c r="OEA1" s="148"/>
      <c r="OEB1" s="148"/>
      <c r="OEC1" s="148"/>
      <c r="OED1" s="147"/>
      <c r="OEE1" s="147"/>
      <c r="OEF1" s="148"/>
      <c r="OEG1" s="149"/>
      <c r="OEP1" s="147"/>
      <c r="OEQ1" s="148"/>
      <c r="OER1" s="148"/>
      <c r="OES1" s="148"/>
      <c r="OET1" s="147"/>
      <c r="OEU1" s="147"/>
      <c r="OEV1" s="148"/>
      <c r="OEW1" s="149"/>
      <c r="OFF1" s="147"/>
      <c r="OFG1" s="148"/>
      <c r="OFH1" s="148"/>
      <c r="OFI1" s="148"/>
      <c r="OFJ1" s="147"/>
      <c r="OFK1" s="147"/>
      <c r="OFL1" s="148"/>
      <c r="OFM1" s="149"/>
      <c r="OFV1" s="147"/>
      <c r="OFW1" s="148"/>
      <c r="OFX1" s="148"/>
      <c r="OFY1" s="148"/>
      <c r="OFZ1" s="147"/>
      <c r="OGA1" s="147"/>
      <c r="OGB1" s="148"/>
      <c r="OGC1" s="149"/>
      <c r="OGL1" s="147"/>
      <c r="OGM1" s="148"/>
      <c r="OGN1" s="148"/>
      <c r="OGO1" s="148"/>
      <c r="OGP1" s="147"/>
      <c r="OGQ1" s="147"/>
      <c r="OGR1" s="148"/>
      <c r="OGS1" s="149"/>
      <c r="OHB1" s="147"/>
      <c r="OHC1" s="148"/>
      <c r="OHD1" s="148"/>
      <c r="OHE1" s="148"/>
      <c r="OHF1" s="147"/>
      <c r="OHG1" s="147"/>
      <c r="OHH1" s="148"/>
      <c r="OHI1" s="149"/>
      <c r="OHR1" s="147"/>
      <c r="OHS1" s="148"/>
      <c r="OHT1" s="148"/>
      <c r="OHU1" s="148"/>
      <c r="OHV1" s="147"/>
      <c r="OHW1" s="147"/>
      <c r="OHX1" s="148"/>
      <c r="OHY1" s="149"/>
      <c r="OIH1" s="147"/>
      <c r="OII1" s="148"/>
      <c r="OIJ1" s="148"/>
      <c r="OIK1" s="148"/>
      <c r="OIL1" s="147"/>
      <c r="OIM1" s="147"/>
      <c r="OIN1" s="148"/>
      <c r="OIO1" s="149"/>
      <c r="OIX1" s="147"/>
      <c r="OIY1" s="148"/>
      <c r="OIZ1" s="148"/>
      <c r="OJA1" s="148"/>
      <c r="OJB1" s="147"/>
      <c r="OJC1" s="147"/>
      <c r="OJD1" s="148"/>
      <c r="OJE1" s="149"/>
      <c r="OJN1" s="147"/>
      <c r="OJO1" s="148"/>
      <c r="OJP1" s="148"/>
      <c r="OJQ1" s="148"/>
      <c r="OJR1" s="147"/>
      <c r="OJS1" s="147"/>
      <c r="OJT1" s="148"/>
      <c r="OJU1" s="149"/>
      <c r="OKD1" s="147"/>
      <c r="OKE1" s="148"/>
      <c r="OKF1" s="148"/>
      <c r="OKG1" s="148"/>
      <c r="OKH1" s="147"/>
      <c r="OKI1" s="147"/>
      <c r="OKJ1" s="148"/>
      <c r="OKK1" s="149"/>
      <c r="OKT1" s="147"/>
      <c r="OKU1" s="148"/>
      <c r="OKV1" s="148"/>
      <c r="OKW1" s="148"/>
      <c r="OKX1" s="147"/>
      <c r="OKY1" s="147"/>
      <c r="OKZ1" s="148"/>
      <c r="OLA1" s="149"/>
      <c r="OLJ1" s="147"/>
      <c r="OLK1" s="148"/>
      <c r="OLL1" s="148"/>
      <c r="OLM1" s="148"/>
      <c r="OLN1" s="147"/>
      <c r="OLO1" s="147"/>
      <c r="OLP1" s="148"/>
      <c r="OLQ1" s="149"/>
      <c r="OLZ1" s="147"/>
      <c r="OMA1" s="148"/>
      <c r="OMB1" s="148"/>
      <c r="OMC1" s="148"/>
      <c r="OMD1" s="147"/>
      <c r="OME1" s="147"/>
      <c r="OMF1" s="148"/>
      <c r="OMG1" s="149"/>
      <c r="OMP1" s="147"/>
      <c r="OMQ1" s="148"/>
      <c r="OMR1" s="148"/>
      <c r="OMS1" s="148"/>
      <c r="OMT1" s="147"/>
      <c r="OMU1" s="147"/>
      <c r="OMV1" s="148"/>
      <c r="OMW1" s="149"/>
      <c r="ONF1" s="147"/>
      <c r="ONG1" s="148"/>
      <c r="ONH1" s="148"/>
      <c r="ONI1" s="148"/>
      <c r="ONJ1" s="147"/>
      <c r="ONK1" s="147"/>
      <c r="ONL1" s="148"/>
      <c r="ONM1" s="149"/>
      <c r="ONV1" s="147"/>
      <c r="ONW1" s="148"/>
      <c r="ONX1" s="148"/>
      <c r="ONY1" s="148"/>
      <c r="ONZ1" s="147"/>
      <c r="OOA1" s="147"/>
      <c r="OOB1" s="148"/>
      <c r="OOC1" s="149"/>
      <c r="OOL1" s="147"/>
      <c r="OOM1" s="148"/>
      <c r="OON1" s="148"/>
      <c r="OOO1" s="148"/>
      <c r="OOP1" s="147"/>
      <c r="OOQ1" s="147"/>
      <c r="OOR1" s="148"/>
      <c r="OOS1" s="149"/>
      <c r="OPB1" s="147"/>
      <c r="OPC1" s="148"/>
      <c r="OPD1" s="148"/>
      <c r="OPE1" s="148"/>
      <c r="OPF1" s="147"/>
      <c r="OPG1" s="147"/>
      <c r="OPH1" s="148"/>
      <c r="OPI1" s="149"/>
      <c r="OPR1" s="147"/>
      <c r="OPS1" s="148"/>
      <c r="OPT1" s="148"/>
      <c r="OPU1" s="148"/>
      <c r="OPV1" s="147"/>
      <c r="OPW1" s="147"/>
      <c r="OPX1" s="148"/>
      <c r="OPY1" s="149"/>
      <c r="OQH1" s="147"/>
      <c r="OQI1" s="148"/>
      <c r="OQJ1" s="148"/>
      <c r="OQK1" s="148"/>
      <c r="OQL1" s="147"/>
      <c r="OQM1" s="147"/>
      <c r="OQN1" s="148"/>
      <c r="OQO1" s="149"/>
      <c r="OQX1" s="147"/>
      <c r="OQY1" s="148"/>
      <c r="OQZ1" s="148"/>
      <c r="ORA1" s="148"/>
      <c r="ORB1" s="147"/>
      <c r="ORC1" s="147"/>
      <c r="ORD1" s="148"/>
      <c r="ORE1" s="149"/>
      <c r="ORN1" s="147"/>
      <c r="ORO1" s="148"/>
      <c r="ORP1" s="148"/>
      <c r="ORQ1" s="148"/>
      <c r="ORR1" s="147"/>
      <c r="ORS1" s="147"/>
      <c r="ORT1" s="148"/>
      <c r="ORU1" s="149"/>
      <c r="OSD1" s="147"/>
      <c r="OSE1" s="148"/>
      <c r="OSF1" s="148"/>
      <c r="OSG1" s="148"/>
      <c r="OSH1" s="147"/>
      <c r="OSI1" s="147"/>
      <c r="OSJ1" s="148"/>
      <c r="OSK1" s="149"/>
      <c r="OST1" s="147"/>
      <c r="OSU1" s="148"/>
      <c r="OSV1" s="148"/>
      <c r="OSW1" s="148"/>
      <c r="OSX1" s="147"/>
      <c r="OSY1" s="147"/>
      <c r="OSZ1" s="148"/>
      <c r="OTA1" s="149"/>
      <c r="OTJ1" s="147"/>
      <c r="OTK1" s="148"/>
      <c r="OTL1" s="148"/>
      <c r="OTM1" s="148"/>
      <c r="OTN1" s="147"/>
      <c r="OTO1" s="147"/>
      <c r="OTP1" s="148"/>
      <c r="OTQ1" s="149"/>
      <c r="OTZ1" s="147"/>
      <c r="OUA1" s="148"/>
      <c r="OUB1" s="148"/>
      <c r="OUC1" s="148"/>
      <c r="OUD1" s="147"/>
      <c r="OUE1" s="147"/>
      <c r="OUF1" s="148"/>
      <c r="OUG1" s="149"/>
      <c r="OUP1" s="147"/>
      <c r="OUQ1" s="148"/>
      <c r="OUR1" s="148"/>
      <c r="OUS1" s="148"/>
      <c r="OUT1" s="147"/>
      <c r="OUU1" s="147"/>
      <c r="OUV1" s="148"/>
      <c r="OUW1" s="149"/>
      <c r="OVF1" s="147"/>
      <c r="OVG1" s="148"/>
      <c r="OVH1" s="148"/>
      <c r="OVI1" s="148"/>
      <c r="OVJ1" s="147"/>
      <c r="OVK1" s="147"/>
      <c r="OVL1" s="148"/>
      <c r="OVM1" s="149"/>
      <c r="OVV1" s="147"/>
      <c r="OVW1" s="148"/>
      <c r="OVX1" s="148"/>
      <c r="OVY1" s="148"/>
      <c r="OVZ1" s="147"/>
      <c r="OWA1" s="147"/>
      <c r="OWB1" s="148"/>
      <c r="OWC1" s="149"/>
      <c r="OWL1" s="147"/>
      <c r="OWM1" s="148"/>
      <c r="OWN1" s="148"/>
      <c r="OWO1" s="148"/>
      <c r="OWP1" s="147"/>
      <c r="OWQ1" s="147"/>
      <c r="OWR1" s="148"/>
      <c r="OWS1" s="149"/>
      <c r="OXB1" s="147"/>
      <c r="OXC1" s="148"/>
      <c r="OXD1" s="148"/>
      <c r="OXE1" s="148"/>
      <c r="OXF1" s="147"/>
      <c r="OXG1" s="147"/>
      <c r="OXH1" s="148"/>
      <c r="OXI1" s="149"/>
      <c r="OXR1" s="147"/>
      <c r="OXS1" s="148"/>
      <c r="OXT1" s="148"/>
      <c r="OXU1" s="148"/>
      <c r="OXV1" s="147"/>
      <c r="OXW1" s="147"/>
      <c r="OXX1" s="148"/>
      <c r="OXY1" s="149"/>
      <c r="OYH1" s="147"/>
      <c r="OYI1" s="148"/>
      <c r="OYJ1" s="148"/>
      <c r="OYK1" s="148"/>
      <c r="OYL1" s="147"/>
      <c r="OYM1" s="147"/>
      <c r="OYN1" s="148"/>
      <c r="OYO1" s="149"/>
      <c r="OYX1" s="147"/>
      <c r="OYY1" s="148"/>
      <c r="OYZ1" s="148"/>
      <c r="OZA1" s="148"/>
      <c r="OZB1" s="147"/>
      <c r="OZC1" s="147"/>
      <c r="OZD1" s="148"/>
      <c r="OZE1" s="149"/>
      <c r="OZN1" s="147"/>
      <c r="OZO1" s="148"/>
      <c r="OZP1" s="148"/>
      <c r="OZQ1" s="148"/>
      <c r="OZR1" s="147"/>
      <c r="OZS1" s="147"/>
      <c r="OZT1" s="148"/>
      <c r="OZU1" s="149"/>
      <c r="PAD1" s="147"/>
      <c r="PAE1" s="148"/>
      <c r="PAF1" s="148"/>
      <c r="PAG1" s="148"/>
      <c r="PAH1" s="147"/>
      <c r="PAI1" s="147"/>
      <c r="PAJ1" s="148"/>
      <c r="PAK1" s="149"/>
      <c r="PAT1" s="147"/>
      <c r="PAU1" s="148"/>
      <c r="PAV1" s="148"/>
      <c r="PAW1" s="148"/>
      <c r="PAX1" s="147"/>
      <c r="PAY1" s="147"/>
      <c r="PAZ1" s="148"/>
      <c r="PBA1" s="149"/>
      <c r="PBJ1" s="147"/>
      <c r="PBK1" s="148"/>
      <c r="PBL1" s="148"/>
      <c r="PBM1" s="148"/>
      <c r="PBN1" s="147"/>
      <c r="PBO1" s="147"/>
      <c r="PBP1" s="148"/>
      <c r="PBQ1" s="149"/>
      <c r="PBZ1" s="147"/>
      <c r="PCA1" s="148"/>
      <c r="PCB1" s="148"/>
      <c r="PCC1" s="148"/>
      <c r="PCD1" s="147"/>
      <c r="PCE1" s="147"/>
      <c r="PCF1" s="148"/>
      <c r="PCG1" s="149"/>
      <c r="PCP1" s="147"/>
      <c r="PCQ1" s="148"/>
      <c r="PCR1" s="148"/>
      <c r="PCS1" s="148"/>
      <c r="PCT1" s="147"/>
      <c r="PCU1" s="147"/>
      <c r="PCV1" s="148"/>
      <c r="PCW1" s="149"/>
      <c r="PDF1" s="147"/>
      <c r="PDG1" s="148"/>
      <c r="PDH1" s="148"/>
      <c r="PDI1" s="148"/>
      <c r="PDJ1" s="147"/>
      <c r="PDK1" s="147"/>
      <c r="PDL1" s="148"/>
      <c r="PDM1" s="149"/>
      <c r="PDV1" s="147"/>
      <c r="PDW1" s="148"/>
      <c r="PDX1" s="148"/>
      <c r="PDY1" s="148"/>
      <c r="PDZ1" s="147"/>
      <c r="PEA1" s="147"/>
      <c r="PEB1" s="148"/>
      <c r="PEC1" s="149"/>
      <c r="PEL1" s="147"/>
      <c r="PEM1" s="148"/>
      <c r="PEN1" s="148"/>
      <c r="PEO1" s="148"/>
      <c r="PEP1" s="147"/>
      <c r="PEQ1" s="147"/>
      <c r="PER1" s="148"/>
      <c r="PES1" s="149"/>
      <c r="PFB1" s="147"/>
      <c r="PFC1" s="148"/>
      <c r="PFD1" s="148"/>
      <c r="PFE1" s="148"/>
      <c r="PFF1" s="147"/>
      <c r="PFG1" s="147"/>
      <c r="PFH1" s="148"/>
      <c r="PFI1" s="149"/>
      <c r="PFR1" s="147"/>
      <c r="PFS1" s="148"/>
      <c r="PFT1" s="148"/>
      <c r="PFU1" s="148"/>
      <c r="PFV1" s="147"/>
      <c r="PFW1" s="147"/>
      <c r="PFX1" s="148"/>
      <c r="PFY1" s="149"/>
      <c r="PGH1" s="147"/>
      <c r="PGI1" s="148"/>
      <c r="PGJ1" s="148"/>
      <c r="PGK1" s="148"/>
      <c r="PGL1" s="147"/>
      <c r="PGM1" s="147"/>
      <c r="PGN1" s="148"/>
      <c r="PGO1" s="149"/>
      <c r="PGX1" s="147"/>
      <c r="PGY1" s="148"/>
      <c r="PGZ1" s="148"/>
      <c r="PHA1" s="148"/>
      <c r="PHB1" s="147"/>
      <c r="PHC1" s="147"/>
      <c r="PHD1" s="148"/>
      <c r="PHE1" s="149"/>
      <c r="PHN1" s="147"/>
      <c r="PHO1" s="148"/>
      <c r="PHP1" s="148"/>
      <c r="PHQ1" s="148"/>
      <c r="PHR1" s="147"/>
      <c r="PHS1" s="147"/>
      <c r="PHT1" s="148"/>
      <c r="PHU1" s="149"/>
      <c r="PID1" s="147"/>
      <c r="PIE1" s="148"/>
      <c r="PIF1" s="148"/>
      <c r="PIG1" s="148"/>
      <c r="PIH1" s="147"/>
      <c r="PII1" s="147"/>
      <c r="PIJ1" s="148"/>
      <c r="PIK1" s="149"/>
      <c r="PIT1" s="147"/>
      <c r="PIU1" s="148"/>
      <c r="PIV1" s="148"/>
      <c r="PIW1" s="148"/>
      <c r="PIX1" s="147"/>
      <c r="PIY1" s="147"/>
      <c r="PIZ1" s="148"/>
      <c r="PJA1" s="149"/>
      <c r="PJJ1" s="147"/>
      <c r="PJK1" s="148"/>
      <c r="PJL1" s="148"/>
      <c r="PJM1" s="148"/>
      <c r="PJN1" s="147"/>
      <c r="PJO1" s="147"/>
      <c r="PJP1" s="148"/>
      <c r="PJQ1" s="149"/>
      <c r="PJZ1" s="147"/>
      <c r="PKA1" s="148"/>
      <c r="PKB1" s="148"/>
      <c r="PKC1" s="148"/>
      <c r="PKD1" s="147"/>
      <c r="PKE1" s="147"/>
      <c r="PKF1" s="148"/>
      <c r="PKG1" s="149"/>
      <c r="PKP1" s="147"/>
      <c r="PKQ1" s="148"/>
      <c r="PKR1" s="148"/>
      <c r="PKS1" s="148"/>
      <c r="PKT1" s="147"/>
      <c r="PKU1" s="147"/>
      <c r="PKV1" s="148"/>
      <c r="PKW1" s="149"/>
      <c r="PLF1" s="147"/>
      <c r="PLG1" s="148"/>
      <c r="PLH1" s="148"/>
      <c r="PLI1" s="148"/>
      <c r="PLJ1" s="147"/>
      <c r="PLK1" s="147"/>
      <c r="PLL1" s="148"/>
      <c r="PLM1" s="149"/>
      <c r="PLV1" s="147"/>
      <c r="PLW1" s="148"/>
      <c r="PLX1" s="148"/>
      <c r="PLY1" s="148"/>
      <c r="PLZ1" s="147"/>
      <c r="PMA1" s="147"/>
      <c r="PMB1" s="148"/>
      <c r="PMC1" s="149"/>
      <c r="PML1" s="147"/>
      <c r="PMM1" s="148"/>
      <c r="PMN1" s="148"/>
      <c r="PMO1" s="148"/>
      <c r="PMP1" s="147"/>
      <c r="PMQ1" s="147"/>
      <c r="PMR1" s="148"/>
      <c r="PMS1" s="149"/>
      <c r="PNB1" s="147"/>
      <c r="PNC1" s="148"/>
      <c r="PND1" s="148"/>
      <c r="PNE1" s="148"/>
      <c r="PNF1" s="147"/>
      <c r="PNG1" s="147"/>
      <c r="PNH1" s="148"/>
      <c r="PNI1" s="149"/>
      <c r="PNR1" s="147"/>
      <c r="PNS1" s="148"/>
      <c r="PNT1" s="148"/>
      <c r="PNU1" s="148"/>
      <c r="PNV1" s="147"/>
      <c r="PNW1" s="147"/>
      <c r="PNX1" s="148"/>
      <c r="PNY1" s="149"/>
      <c r="POH1" s="147"/>
      <c r="POI1" s="148"/>
      <c r="POJ1" s="148"/>
      <c r="POK1" s="148"/>
      <c r="POL1" s="147"/>
      <c r="POM1" s="147"/>
      <c r="PON1" s="148"/>
      <c r="POO1" s="149"/>
      <c r="POX1" s="147"/>
      <c r="POY1" s="148"/>
      <c r="POZ1" s="148"/>
      <c r="PPA1" s="148"/>
      <c r="PPB1" s="147"/>
      <c r="PPC1" s="147"/>
      <c r="PPD1" s="148"/>
      <c r="PPE1" s="149"/>
      <c r="PPN1" s="147"/>
      <c r="PPO1" s="148"/>
      <c r="PPP1" s="148"/>
      <c r="PPQ1" s="148"/>
      <c r="PPR1" s="147"/>
      <c r="PPS1" s="147"/>
      <c r="PPT1" s="148"/>
      <c r="PPU1" s="149"/>
      <c r="PQD1" s="147"/>
      <c r="PQE1" s="148"/>
      <c r="PQF1" s="148"/>
      <c r="PQG1" s="148"/>
      <c r="PQH1" s="147"/>
      <c r="PQI1" s="147"/>
      <c r="PQJ1" s="148"/>
      <c r="PQK1" s="149"/>
      <c r="PQT1" s="147"/>
      <c r="PQU1" s="148"/>
      <c r="PQV1" s="148"/>
      <c r="PQW1" s="148"/>
      <c r="PQX1" s="147"/>
      <c r="PQY1" s="147"/>
      <c r="PQZ1" s="148"/>
      <c r="PRA1" s="149"/>
      <c r="PRJ1" s="147"/>
      <c r="PRK1" s="148"/>
      <c r="PRL1" s="148"/>
      <c r="PRM1" s="148"/>
      <c r="PRN1" s="147"/>
      <c r="PRO1" s="147"/>
      <c r="PRP1" s="148"/>
      <c r="PRQ1" s="149"/>
      <c r="PRZ1" s="147"/>
      <c r="PSA1" s="148"/>
      <c r="PSB1" s="148"/>
      <c r="PSC1" s="148"/>
      <c r="PSD1" s="147"/>
      <c r="PSE1" s="147"/>
      <c r="PSF1" s="148"/>
      <c r="PSG1" s="149"/>
      <c r="PSP1" s="147"/>
      <c r="PSQ1" s="148"/>
      <c r="PSR1" s="148"/>
      <c r="PSS1" s="148"/>
      <c r="PST1" s="147"/>
      <c r="PSU1" s="147"/>
      <c r="PSV1" s="148"/>
      <c r="PSW1" s="149"/>
      <c r="PTF1" s="147"/>
      <c r="PTG1" s="148"/>
      <c r="PTH1" s="148"/>
      <c r="PTI1" s="148"/>
      <c r="PTJ1" s="147"/>
      <c r="PTK1" s="147"/>
      <c r="PTL1" s="148"/>
      <c r="PTM1" s="149"/>
      <c r="PTV1" s="147"/>
      <c r="PTW1" s="148"/>
      <c r="PTX1" s="148"/>
      <c r="PTY1" s="148"/>
      <c r="PTZ1" s="147"/>
      <c r="PUA1" s="147"/>
      <c r="PUB1" s="148"/>
      <c r="PUC1" s="149"/>
      <c r="PUL1" s="147"/>
      <c r="PUM1" s="148"/>
      <c r="PUN1" s="148"/>
      <c r="PUO1" s="148"/>
      <c r="PUP1" s="147"/>
      <c r="PUQ1" s="147"/>
      <c r="PUR1" s="148"/>
      <c r="PUS1" s="149"/>
      <c r="PVB1" s="147"/>
      <c r="PVC1" s="148"/>
      <c r="PVD1" s="148"/>
      <c r="PVE1" s="148"/>
      <c r="PVF1" s="147"/>
      <c r="PVG1" s="147"/>
      <c r="PVH1" s="148"/>
      <c r="PVI1" s="149"/>
      <c r="PVR1" s="147"/>
      <c r="PVS1" s="148"/>
      <c r="PVT1" s="148"/>
      <c r="PVU1" s="148"/>
      <c r="PVV1" s="147"/>
      <c r="PVW1" s="147"/>
      <c r="PVX1" s="148"/>
      <c r="PVY1" s="149"/>
      <c r="PWH1" s="147"/>
      <c r="PWI1" s="148"/>
      <c r="PWJ1" s="148"/>
      <c r="PWK1" s="148"/>
      <c r="PWL1" s="147"/>
      <c r="PWM1" s="147"/>
      <c r="PWN1" s="148"/>
      <c r="PWO1" s="149"/>
      <c r="PWX1" s="147"/>
      <c r="PWY1" s="148"/>
      <c r="PWZ1" s="148"/>
      <c r="PXA1" s="148"/>
      <c r="PXB1" s="147"/>
      <c r="PXC1" s="147"/>
      <c r="PXD1" s="148"/>
      <c r="PXE1" s="149"/>
      <c r="PXN1" s="147"/>
      <c r="PXO1" s="148"/>
      <c r="PXP1" s="148"/>
      <c r="PXQ1" s="148"/>
      <c r="PXR1" s="147"/>
      <c r="PXS1" s="147"/>
      <c r="PXT1" s="148"/>
      <c r="PXU1" s="149"/>
      <c r="PYD1" s="147"/>
      <c r="PYE1" s="148"/>
      <c r="PYF1" s="148"/>
      <c r="PYG1" s="148"/>
      <c r="PYH1" s="147"/>
      <c r="PYI1" s="147"/>
      <c r="PYJ1" s="148"/>
      <c r="PYK1" s="149"/>
      <c r="PYT1" s="147"/>
      <c r="PYU1" s="148"/>
      <c r="PYV1" s="148"/>
      <c r="PYW1" s="148"/>
      <c r="PYX1" s="147"/>
      <c r="PYY1" s="147"/>
      <c r="PYZ1" s="148"/>
      <c r="PZA1" s="149"/>
      <c r="PZJ1" s="147"/>
      <c r="PZK1" s="148"/>
      <c r="PZL1" s="148"/>
      <c r="PZM1" s="148"/>
      <c r="PZN1" s="147"/>
      <c r="PZO1" s="147"/>
      <c r="PZP1" s="148"/>
      <c r="PZQ1" s="149"/>
      <c r="PZZ1" s="147"/>
      <c r="QAA1" s="148"/>
      <c r="QAB1" s="148"/>
      <c r="QAC1" s="148"/>
      <c r="QAD1" s="147"/>
      <c r="QAE1" s="147"/>
      <c r="QAF1" s="148"/>
      <c r="QAG1" s="149"/>
      <c r="QAP1" s="147"/>
      <c r="QAQ1" s="148"/>
      <c r="QAR1" s="148"/>
      <c r="QAS1" s="148"/>
      <c r="QAT1" s="147"/>
      <c r="QAU1" s="147"/>
      <c r="QAV1" s="148"/>
      <c r="QAW1" s="149"/>
      <c r="QBF1" s="147"/>
      <c r="QBG1" s="148"/>
      <c r="QBH1" s="148"/>
      <c r="QBI1" s="148"/>
      <c r="QBJ1" s="147"/>
      <c r="QBK1" s="147"/>
      <c r="QBL1" s="148"/>
      <c r="QBM1" s="149"/>
      <c r="QBV1" s="147"/>
      <c r="QBW1" s="148"/>
      <c r="QBX1" s="148"/>
      <c r="QBY1" s="148"/>
      <c r="QBZ1" s="147"/>
      <c r="QCA1" s="147"/>
      <c r="QCB1" s="148"/>
      <c r="QCC1" s="149"/>
      <c r="QCL1" s="147"/>
      <c r="QCM1" s="148"/>
      <c r="QCN1" s="148"/>
      <c r="QCO1" s="148"/>
      <c r="QCP1" s="147"/>
      <c r="QCQ1" s="147"/>
      <c r="QCR1" s="148"/>
      <c r="QCS1" s="149"/>
      <c r="QDB1" s="147"/>
      <c r="QDC1" s="148"/>
      <c r="QDD1" s="148"/>
      <c r="QDE1" s="148"/>
      <c r="QDF1" s="147"/>
      <c r="QDG1" s="147"/>
      <c r="QDH1" s="148"/>
      <c r="QDI1" s="149"/>
      <c r="QDR1" s="147"/>
      <c r="QDS1" s="148"/>
      <c r="QDT1" s="148"/>
      <c r="QDU1" s="148"/>
      <c r="QDV1" s="147"/>
      <c r="QDW1" s="147"/>
      <c r="QDX1" s="148"/>
      <c r="QDY1" s="149"/>
      <c r="QEH1" s="147"/>
      <c r="QEI1" s="148"/>
      <c r="QEJ1" s="148"/>
      <c r="QEK1" s="148"/>
      <c r="QEL1" s="147"/>
      <c r="QEM1" s="147"/>
      <c r="QEN1" s="148"/>
      <c r="QEO1" s="149"/>
      <c r="QEX1" s="147"/>
      <c r="QEY1" s="148"/>
      <c r="QEZ1" s="148"/>
      <c r="QFA1" s="148"/>
      <c r="QFB1" s="147"/>
      <c r="QFC1" s="147"/>
      <c r="QFD1" s="148"/>
      <c r="QFE1" s="149"/>
      <c r="QFN1" s="147"/>
      <c r="QFO1" s="148"/>
      <c r="QFP1" s="148"/>
      <c r="QFQ1" s="148"/>
      <c r="QFR1" s="147"/>
      <c r="QFS1" s="147"/>
      <c r="QFT1" s="148"/>
      <c r="QFU1" s="149"/>
      <c r="QGD1" s="147"/>
      <c r="QGE1" s="148"/>
      <c r="QGF1" s="148"/>
      <c r="QGG1" s="148"/>
      <c r="QGH1" s="147"/>
      <c r="QGI1" s="147"/>
      <c r="QGJ1" s="148"/>
      <c r="QGK1" s="149"/>
      <c r="QGT1" s="147"/>
      <c r="QGU1" s="148"/>
      <c r="QGV1" s="148"/>
      <c r="QGW1" s="148"/>
      <c r="QGX1" s="147"/>
      <c r="QGY1" s="147"/>
      <c r="QGZ1" s="148"/>
      <c r="QHA1" s="149"/>
      <c r="QHJ1" s="147"/>
      <c r="QHK1" s="148"/>
      <c r="QHL1" s="148"/>
      <c r="QHM1" s="148"/>
      <c r="QHN1" s="147"/>
      <c r="QHO1" s="147"/>
      <c r="QHP1" s="148"/>
      <c r="QHQ1" s="149"/>
      <c r="QHZ1" s="147"/>
      <c r="QIA1" s="148"/>
      <c r="QIB1" s="148"/>
      <c r="QIC1" s="148"/>
      <c r="QID1" s="147"/>
      <c r="QIE1" s="147"/>
      <c r="QIF1" s="148"/>
      <c r="QIG1" s="149"/>
      <c r="QIP1" s="147"/>
      <c r="QIQ1" s="148"/>
      <c r="QIR1" s="148"/>
      <c r="QIS1" s="148"/>
      <c r="QIT1" s="147"/>
      <c r="QIU1" s="147"/>
      <c r="QIV1" s="148"/>
      <c r="QIW1" s="149"/>
      <c r="QJF1" s="147"/>
      <c r="QJG1" s="148"/>
      <c r="QJH1" s="148"/>
      <c r="QJI1" s="148"/>
      <c r="QJJ1" s="147"/>
      <c r="QJK1" s="147"/>
      <c r="QJL1" s="148"/>
      <c r="QJM1" s="149"/>
      <c r="QJV1" s="147"/>
      <c r="QJW1" s="148"/>
      <c r="QJX1" s="148"/>
      <c r="QJY1" s="148"/>
      <c r="QJZ1" s="147"/>
      <c r="QKA1" s="147"/>
      <c r="QKB1" s="148"/>
      <c r="QKC1" s="149"/>
      <c r="QKL1" s="147"/>
      <c r="QKM1" s="148"/>
      <c r="QKN1" s="148"/>
      <c r="QKO1" s="148"/>
      <c r="QKP1" s="147"/>
      <c r="QKQ1" s="147"/>
      <c r="QKR1" s="148"/>
      <c r="QKS1" s="149"/>
      <c r="QLB1" s="147"/>
      <c r="QLC1" s="148"/>
      <c r="QLD1" s="148"/>
      <c r="QLE1" s="148"/>
      <c r="QLF1" s="147"/>
      <c r="QLG1" s="147"/>
      <c r="QLH1" s="148"/>
      <c r="QLI1" s="149"/>
      <c r="QLR1" s="147"/>
      <c r="QLS1" s="148"/>
      <c r="QLT1" s="148"/>
      <c r="QLU1" s="148"/>
      <c r="QLV1" s="147"/>
      <c r="QLW1" s="147"/>
      <c r="QLX1" s="148"/>
      <c r="QLY1" s="149"/>
      <c r="QMH1" s="147"/>
      <c r="QMI1" s="148"/>
      <c r="QMJ1" s="148"/>
      <c r="QMK1" s="148"/>
      <c r="QML1" s="147"/>
      <c r="QMM1" s="147"/>
      <c r="QMN1" s="148"/>
      <c r="QMO1" s="149"/>
      <c r="QMX1" s="147"/>
      <c r="QMY1" s="148"/>
      <c r="QMZ1" s="148"/>
      <c r="QNA1" s="148"/>
      <c r="QNB1" s="147"/>
      <c r="QNC1" s="147"/>
      <c r="QND1" s="148"/>
      <c r="QNE1" s="149"/>
      <c r="QNN1" s="147"/>
      <c r="QNO1" s="148"/>
      <c r="QNP1" s="148"/>
      <c r="QNQ1" s="148"/>
      <c r="QNR1" s="147"/>
      <c r="QNS1" s="147"/>
      <c r="QNT1" s="148"/>
      <c r="QNU1" s="149"/>
      <c r="QOD1" s="147"/>
      <c r="QOE1" s="148"/>
      <c r="QOF1" s="148"/>
      <c r="QOG1" s="148"/>
      <c r="QOH1" s="147"/>
      <c r="QOI1" s="147"/>
      <c r="QOJ1" s="148"/>
      <c r="QOK1" s="149"/>
      <c r="QOT1" s="147"/>
      <c r="QOU1" s="148"/>
      <c r="QOV1" s="148"/>
      <c r="QOW1" s="148"/>
      <c r="QOX1" s="147"/>
      <c r="QOY1" s="147"/>
      <c r="QOZ1" s="148"/>
      <c r="QPA1" s="149"/>
      <c r="QPJ1" s="147"/>
      <c r="QPK1" s="148"/>
      <c r="QPL1" s="148"/>
      <c r="QPM1" s="148"/>
      <c r="QPN1" s="147"/>
      <c r="QPO1" s="147"/>
      <c r="QPP1" s="148"/>
      <c r="QPQ1" s="149"/>
      <c r="QPZ1" s="147"/>
      <c r="QQA1" s="148"/>
      <c r="QQB1" s="148"/>
      <c r="QQC1" s="148"/>
      <c r="QQD1" s="147"/>
      <c r="QQE1" s="147"/>
      <c r="QQF1" s="148"/>
      <c r="QQG1" s="149"/>
      <c r="QQP1" s="147"/>
      <c r="QQQ1" s="148"/>
      <c r="QQR1" s="148"/>
      <c r="QQS1" s="148"/>
      <c r="QQT1" s="147"/>
      <c r="QQU1" s="147"/>
      <c r="QQV1" s="148"/>
      <c r="QQW1" s="149"/>
      <c r="QRF1" s="147"/>
      <c r="QRG1" s="148"/>
      <c r="QRH1" s="148"/>
      <c r="QRI1" s="148"/>
      <c r="QRJ1" s="147"/>
      <c r="QRK1" s="147"/>
      <c r="QRL1" s="148"/>
      <c r="QRM1" s="149"/>
      <c r="QRV1" s="147"/>
      <c r="QRW1" s="148"/>
      <c r="QRX1" s="148"/>
      <c r="QRY1" s="148"/>
      <c r="QRZ1" s="147"/>
      <c r="QSA1" s="147"/>
      <c r="QSB1" s="148"/>
      <c r="QSC1" s="149"/>
      <c r="QSL1" s="147"/>
      <c r="QSM1" s="148"/>
      <c r="QSN1" s="148"/>
      <c r="QSO1" s="148"/>
      <c r="QSP1" s="147"/>
      <c r="QSQ1" s="147"/>
      <c r="QSR1" s="148"/>
      <c r="QSS1" s="149"/>
      <c r="QTB1" s="147"/>
      <c r="QTC1" s="148"/>
      <c r="QTD1" s="148"/>
      <c r="QTE1" s="148"/>
      <c r="QTF1" s="147"/>
      <c r="QTG1" s="147"/>
      <c r="QTH1" s="148"/>
      <c r="QTI1" s="149"/>
      <c r="QTR1" s="147"/>
      <c r="QTS1" s="148"/>
      <c r="QTT1" s="148"/>
      <c r="QTU1" s="148"/>
      <c r="QTV1" s="147"/>
      <c r="QTW1" s="147"/>
      <c r="QTX1" s="148"/>
      <c r="QTY1" s="149"/>
      <c r="QUH1" s="147"/>
      <c r="QUI1" s="148"/>
      <c r="QUJ1" s="148"/>
      <c r="QUK1" s="148"/>
      <c r="QUL1" s="147"/>
      <c r="QUM1" s="147"/>
      <c r="QUN1" s="148"/>
      <c r="QUO1" s="149"/>
      <c r="QUX1" s="147"/>
      <c r="QUY1" s="148"/>
      <c r="QUZ1" s="148"/>
      <c r="QVA1" s="148"/>
      <c r="QVB1" s="147"/>
      <c r="QVC1" s="147"/>
      <c r="QVD1" s="148"/>
      <c r="QVE1" s="149"/>
      <c r="QVN1" s="147"/>
      <c r="QVO1" s="148"/>
      <c r="QVP1" s="148"/>
      <c r="QVQ1" s="148"/>
      <c r="QVR1" s="147"/>
      <c r="QVS1" s="147"/>
      <c r="QVT1" s="148"/>
      <c r="QVU1" s="149"/>
      <c r="QWD1" s="147"/>
      <c r="QWE1" s="148"/>
      <c r="QWF1" s="148"/>
      <c r="QWG1" s="148"/>
      <c r="QWH1" s="147"/>
      <c r="QWI1" s="147"/>
      <c r="QWJ1" s="148"/>
      <c r="QWK1" s="149"/>
      <c r="QWT1" s="147"/>
      <c r="QWU1" s="148"/>
      <c r="QWV1" s="148"/>
      <c r="QWW1" s="148"/>
      <c r="QWX1" s="147"/>
      <c r="QWY1" s="147"/>
      <c r="QWZ1" s="148"/>
      <c r="QXA1" s="149"/>
      <c r="QXJ1" s="147"/>
      <c r="QXK1" s="148"/>
      <c r="QXL1" s="148"/>
      <c r="QXM1" s="148"/>
      <c r="QXN1" s="147"/>
      <c r="QXO1" s="147"/>
      <c r="QXP1" s="148"/>
      <c r="QXQ1" s="149"/>
      <c r="QXZ1" s="147"/>
      <c r="QYA1" s="148"/>
      <c r="QYB1" s="148"/>
      <c r="QYC1" s="148"/>
      <c r="QYD1" s="147"/>
      <c r="QYE1" s="147"/>
      <c r="QYF1" s="148"/>
      <c r="QYG1" s="149"/>
      <c r="QYP1" s="147"/>
      <c r="QYQ1" s="148"/>
      <c r="QYR1" s="148"/>
      <c r="QYS1" s="148"/>
      <c r="QYT1" s="147"/>
      <c r="QYU1" s="147"/>
      <c r="QYV1" s="148"/>
      <c r="QYW1" s="149"/>
      <c r="QZF1" s="147"/>
      <c r="QZG1" s="148"/>
      <c r="QZH1" s="148"/>
      <c r="QZI1" s="148"/>
      <c r="QZJ1" s="147"/>
      <c r="QZK1" s="147"/>
      <c r="QZL1" s="148"/>
      <c r="QZM1" s="149"/>
      <c r="QZV1" s="147"/>
      <c r="QZW1" s="148"/>
      <c r="QZX1" s="148"/>
      <c r="QZY1" s="148"/>
      <c r="QZZ1" s="147"/>
      <c r="RAA1" s="147"/>
      <c r="RAB1" s="148"/>
      <c r="RAC1" s="149"/>
      <c r="RAL1" s="147"/>
      <c r="RAM1" s="148"/>
      <c r="RAN1" s="148"/>
      <c r="RAO1" s="148"/>
      <c r="RAP1" s="147"/>
      <c r="RAQ1" s="147"/>
      <c r="RAR1" s="148"/>
      <c r="RAS1" s="149"/>
      <c r="RBB1" s="147"/>
      <c r="RBC1" s="148"/>
      <c r="RBD1" s="148"/>
      <c r="RBE1" s="148"/>
      <c r="RBF1" s="147"/>
      <c r="RBG1" s="147"/>
      <c r="RBH1" s="148"/>
      <c r="RBI1" s="149"/>
      <c r="RBR1" s="147"/>
      <c r="RBS1" s="148"/>
      <c r="RBT1" s="148"/>
      <c r="RBU1" s="148"/>
      <c r="RBV1" s="147"/>
      <c r="RBW1" s="147"/>
      <c r="RBX1" s="148"/>
      <c r="RBY1" s="149"/>
      <c r="RCH1" s="147"/>
      <c r="RCI1" s="148"/>
      <c r="RCJ1" s="148"/>
      <c r="RCK1" s="148"/>
      <c r="RCL1" s="147"/>
      <c r="RCM1" s="147"/>
      <c r="RCN1" s="148"/>
      <c r="RCO1" s="149"/>
      <c r="RCX1" s="147"/>
      <c r="RCY1" s="148"/>
      <c r="RCZ1" s="148"/>
      <c r="RDA1" s="148"/>
      <c r="RDB1" s="147"/>
      <c r="RDC1" s="147"/>
      <c r="RDD1" s="148"/>
      <c r="RDE1" s="149"/>
      <c r="RDN1" s="147"/>
      <c r="RDO1" s="148"/>
      <c r="RDP1" s="148"/>
      <c r="RDQ1" s="148"/>
      <c r="RDR1" s="147"/>
      <c r="RDS1" s="147"/>
      <c r="RDT1" s="148"/>
      <c r="RDU1" s="149"/>
      <c r="RED1" s="147"/>
      <c r="REE1" s="148"/>
      <c r="REF1" s="148"/>
      <c r="REG1" s="148"/>
      <c r="REH1" s="147"/>
      <c r="REI1" s="147"/>
      <c r="REJ1" s="148"/>
      <c r="REK1" s="149"/>
      <c r="RET1" s="147"/>
      <c r="REU1" s="148"/>
      <c r="REV1" s="148"/>
      <c r="REW1" s="148"/>
      <c r="REX1" s="147"/>
      <c r="REY1" s="147"/>
      <c r="REZ1" s="148"/>
      <c r="RFA1" s="149"/>
      <c r="RFJ1" s="147"/>
      <c r="RFK1" s="148"/>
      <c r="RFL1" s="148"/>
      <c r="RFM1" s="148"/>
      <c r="RFN1" s="147"/>
      <c r="RFO1" s="147"/>
      <c r="RFP1" s="148"/>
      <c r="RFQ1" s="149"/>
      <c r="RFZ1" s="147"/>
      <c r="RGA1" s="148"/>
      <c r="RGB1" s="148"/>
      <c r="RGC1" s="148"/>
      <c r="RGD1" s="147"/>
      <c r="RGE1" s="147"/>
      <c r="RGF1" s="148"/>
      <c r="RGG1" s="149"/>
      <c r="RGP1" s="147"/>
      <c r="RGQ1" s="148"/>
      <c r="RGR1" s="148"/>
      <c r="RGS1" s="148"/>
      <c r="RGT1" s="147"/>
      <c r="RGU1" s="147"/>
      <c r="RGV1" s="148"/>
      <c r="RGW1" s="149"/>
      <c r="RHF1" s="147"/>
      <c r="RHG1" s="148"/>
      <c r="RHH1" s="148"/>
      <c r="RHI1" s="148"/>
      <c r="RHJ1" s="147"/>
      <c r="RHK1" s="147"/>
      <c r="RHL1" s="148"/>
      <c r="RHM1" s="149"/>
      <c r="RHV1" s="147"/>
      <c r="RHW1" s="148"/>
      <c r="RHX1" s="148"/>
      <c r="RHY1" s="148"/>
      <c r="RHZ1" s="147"/>
      <c r="RIA1" s="147"/>
      <c r="RIB1" s="148"/>
      <c r="RIC1" s="149"/>
      <c r="RIL1" s="147"/>
      <c r="RIM1" s="148"/>
      <c r="RIN1" s="148"/>
      <c r="RIO1" s="148"/>
      <c r="RIP1" s="147"/>
      <c r="RIQ1" s="147"/>
      <c r="RIR1" s="148"/>
      <c r="RIS1" s="149"/>
      <c r="RJB1" s="147"/>
      <c r="RJC1" s="148"/>
      <c r="RJD1" s="148"/>
      <c r="RJE1" s="148"/>
      <c r="RJF1" s="147"/>
      <c r="RJG1" s="147"/>
      <c r="RJH1" s="148"/>
      <c r="RJI1" s="149"/>
      <c r="RJR1" s="147"/>
      <c r="RJS1" s="148"/>
      <c r="RJT1" s="148"/>
      <c r="RJU1" s="148"/>
      <c r="RJV1" s="147"/>
      <c r="RJW1" s="147"/>
      <c r="RJX1" s="148"/>
      <c r="RJY1" s="149"/>
      <c r="RKH1" s="147"/>
      <c r="RKI1" s="148"/>
      <c r="RKJ1" s="148"/>
      <c r="RKK1" s="148"/>
      <c r="RKL1" s="147"/>
      <c r="RKM1" s="147"/>
      <c r="RKN1" s="148"/>
      <c r="RKO1" s="149"/>
      <c r="RKX1" s="147"/>
      <c r="RKY1" s="148"/>
      <c r="RKZ1" s="148"/>
      <c r="RLA1" s="148"/>
      <c r="RLB1" s="147"/>
      <c r="RLC1" s="147"/>
      <c r="RLD1" s="148"/>
      <c r="RLE1" s="149"/>
      <c r="RLN1" s="147"/>
      <c r="RLO1" s="148"/>
      <c r="RLP1" s="148"/>
      <c r="RLQ1" s="148"/>
      <c r="RLR1" s="147"/>
      <c r="RLS1" s="147"/>
      <c r="RLT1" s="148"/>
      <c r="RLU1" s="149"/>
      <c r="RMD1" s="147"/>
      <c r="RME1" s="148"/>
      <c r="RMF1" s="148"/>
      <c r="RMG1" s="148"/>
      <c r="RMH1" s="147"/>
      <c r="RMI1" s="147"/>
      <c r="RMJ1" s="148"/>
      <c r="RMK1" s="149"/>
      <c r="RMT1" s="147"/>
      <c r="RMU1" s="148"/>
      <c r="RMV1" s="148"/>
      <c r="RMW1" s="148"/>
      <c r="RMX1" s="147"/>
      <c r="RMY1" s="147"/>
      <c r="RMZ1" s="148"/>
      <c r="RNA1" s="149"/>
      <c r="RNJ1" s="147"/>
      <c r="RNK1" s="148"/>
      <c r="RNL1" s="148"/>
      <c r="RNM1" s="148"/>
      <c r="RNN1" s="147"/>
      <c r="RNO1" s="147"/>
      <c r="RNP1" s="148"/>
      <c r="RNQ1" s="149"/>
      <c r="RNZ1" s="147"/>
      <c r="ROA1" s="148"/>
      <c r="ROB1" s="148"/>
      <c r="ROC1" s="148"/>
      <c r="ROD1" s="147"/>
      <c r="ROE1" s="147"/>
      <c r="ROF1" s="148"/>
      <c r="ROG1" s="149"/>
      <c r="ROP1" s="147"/>
      <c r="ROQ1" s="148"/>
      <c r="ROR1" s="148"/>
      <c r="ROS1" s="148"/>
      <c r="ROT1" s="147"/>
      <c r="ROU1" s="147"/>
      <c r="ROV1" s="148"/>
      <c r="ROW1" s="149"/>
      <c r="RPF1" s="147"/>
      <c r="RPG1" s="148"/>
      <c r="RPH1" s="148"/>
      <c r="RPI1" s="148"/>
      <c r="RPJ1" s="147"/>
      <c r="RPK1" s="147"/>
      <c r="RPL1" s="148"/>
      <c r="RPM1" s="149"/>
      <c r="RPV1" s="147"/>
      <c r="RPW1" s="148"/>
      <c r="RPX1" s="148"/>
      <c r="RPY1" s="148"/>
      <c r="RPZ1" s="147"/>
      <c r="RQA1" s="147"/>
      <c r="RQB1" s="148"/>
      <c r="RQC1" s="149"/>
      <c r="RQL1" s="147"/>
      <c r="RQM1" s="148"/>
      <c r="RQN1" s="148"/>
      <c r="RQO1" s="148"/>
      <c r="RQP1" s="147"/>
      <c r="RQQ1" s="147"/>
      <c r="RQR1" s="148"/>
      <c r="RQS1" s="149"/>
      <c r="RRB1" s="147"/>
      <c r="RRC1" s="148"/>
      <c r="RRD1" s="148"/>
      <c r="RRE1" s="148"/>
      <c r="RRF1" s="147"/>
      <c r="RRG1" s="147"/>
      <c r="RRH1" s="148"/>
      <c r="RRI1" s="149"/>
      <c r="RRR1" s="147"/>
      <c r="RRS1" s="148"/>
      <c r="RRT1" s="148"/>
      <c r="RRU1" s="148"/>
      <c r="RRV1" s="147"/>
      <c r="RRW1" s="147"/>
      <c r="RRX1" s="148"/>
      <c r="RRY1" s="149"/>
      <c r="RSH1" s="147"/>
      <c r="RSI1" s="148"/>
      <c r="RSJ1" s="148"/>
      <c r="RSK1" s="148"/>
      <c r="RSL1" s="147"/>
      <c r="RSM1" s="147"/>
      <c r="RSN1" s="148"/>
      <c r="RSO1" s="149"/>
      <c r="RSX1" s="147"/>
      <c r="RSY1" s="148"/>
      <c r="RSZ1" s="148"/>
      <c r="RTA1" s="148"/>
      <c r="RTB1" s="147"/>
      <c r="RTC1" s="147"/>
      <c r="RTD1" s="148"/>
      <c r="RTE1" s="149"/>
      <c r="RTN1" s="147"/>
      <c r="RTO1" s="148"/>
      <c r="RTP1" s="148"/>
      <c r="RTQ1" s="148"/>
      <c r="RTR1" s="147"/>
      <c r="RTS1" s="147"/>
      <c r="RTT1" s="148"/>
      <c r="RTU1" s="149"/>
      <c r="RUD1" s="147"/>
      <c r="RUE1" s="148"/>
      <c r="RUF1" s="148"/>
      <c r="RUG1" s="148"/>
      <c r="RUH1" s="147"/>
      <c r="RUI1" s="147"/>
      <c r="RUJ1" s="148"/>
      <c r="RUK1" s="149"/>
      <c r="RUT1" s="147"/>
      <c r="RUU1" s="148"/>
      <c r="RUV1" s="148"/>
      <c r="RUW1" s="148"/>
      <c r="RUX1" s="147"/>
      <c r="RUY1" s="147"/>
      <c r="RUZ1" s="148"/>
      <c r="RVA1" s="149"/>
      <c r="RVJ1" s="147"/>
      <c r="RVK1" s="148"/>
      <c r="RVL1" s="148"/>
      <c r="RVM1" s="148"/>
      <c r="RVN1" s="147"/>
      <c r="RVO1" s="147"/>
      <c r="RVP1" s="148"/>
      <c r="RVQ1" s="149"/>
      <c r="RVZ1" s="147"/>
      <c r="RWA1" s="148"/>
      <c r="RWB1" s="148"/>
      <c r="RWC1" s="148"/>
      <c r="RWD1" s="147"/>
      <c r="RWE1" s="147"/>
      <c r="RWF1" s="148"/>
      <c r="RWG1" s="149"/>
      <c r="RWP1" s="147"/>
      <c r="RWQ1" s="148"/>
      <c r="RWR1" s="148"/>
      <c r="RWS1" s="148"/>
      <c r="RWT1" s="147"/>
      <c r="RWU1" s="147"/>
      <c r="RWV1" s="148"/>
      <c r="RWW1" s="149"/>
      <c r="RXF1" s="147"/>
      <c r="RXG1" s="148"/>
      <c r="RXH1" s="148"/>
      <c r="RXI1" s="148"/>
      <c r="RXJ1" s="147"/>
      <c r="RXK1" s="147"/>
      <c r="RXL1" s="148"/>
      <c r="RXM1" s="149"/>
      <c r="RXV1" s="147"/>
      <c r="RXW1" s="148"/>
      <c r="RXX1" s="148"/>
      <c r="RXY1" s="148"/>
      <c r="RXZ1" s="147"/>
      <c r="RYA1" s="147"/>
      <c r="RYB1" s="148"/>
      <c r="RYC1" s="149"/>
      <c r="RYL1" s="147"/>
      <c r="RYM1" s="148"/>
      <c r="RYN1" s="148"/>
      <c r="RYO1" s="148"/>
      <c r="RYP1" s="147"/>
      <c r="RYQ1" s="147"/>
      <c r="RYR1" s="148"/>
      <c r="RYS1" s="149"/>
      <c r="RZB1" s="147"/>
      <c r="RZC1" s="148"/>
      <c r="RZD1" s="148"/>
      <c r="RZE1" s="148"/>
      <c r="RZF1" s="147"/>
      <c r="RZG1" s="147"/>
      <c r="RZH1" s="148"/>
      <c r="RZI1" s="149"/>
      <c r="RZR1" s="147"/>
      <c r="RZS1" s="148"/>
      <c r="RZT1" s="148"/>
      <c r="RZU1" s="148"/>
      <c r="RZV1" s="147"/>
      <c r="RZW1" s="147"/>
      <c r="RZX1" s="148"/>
      <c r="RZY1" s="149"/>
      <c r="SAH1" s="147"/>
      <c r="SAI1" s="148"/>
      <c r="SAJ1" s="148"/>
      <c r="SAK1" s="148"/>
      <c r="SAL1" s="147"/>
      <c r="SAM1" s="147"/>
      <c r="SAN1" s="148"/>
      <c r="SAO1" s="149"/>
      <c r="SAX1" s="147"/>
      <c r="SAY1" s="148"/>
      <c r="SAZ1" s="148"/>
      <c r="SBA1" s="148"/>
      <c r="SBB1" s="147"/>
      <c r="SBC1" s="147"/>
      <c r="SBD1" s="148"/>
      <c r="SBE1" s="149"/>
      <c r="SBN1" s="147"/>
      <c r="SBO1" s="148"/>
      <c r="SBP1" s="148"/>
      <c r="SBQ1" s="148"/>
      <c r="SBR1" s="147"/>
      <c r="SBS1" s="147"/>
      <c r="SBT1" s="148"/>
      <c r="SBU1" s="149"/>
      <c r="SCD1" s="147"/>
      <c r="SCE1" s="148"/>
      <c r="SCF1" s="148"/>
      <c r="SCG1" s="148"/>
      <c r="SCH1" s="147"/>
      <c r="SCI1" s="147"/>
      <c r="SCJ1" s="148"/>
      <c r="SCK1" s="149"/>
      <c r="SCT1" s="147"/>
      <c r="SCU1" s="148"/>
      <c r="SCV1" s="148"/>
      <c r="SCW1" s="148"/>
      <c r="SCX1" s="147"/>
      <c r="SCY1" s="147"/>
      <c r="SCZ1" s="148"/>
      <c r="SDA1" s="149"/>
      <c r="SDJ1" s="147"/>
      <c r="SDK1" s="148"/>
      <c r="SDL1" s="148"/>
      <c r="SDM1" s="148"/>
      <c r="SDN1" s="147"/>
      <c r="SDO1" s="147"/>
      <c r="SDP1" s="148"/>
      <c r="SDQ1" s="149"/>
      <c r="SDZ1" s="147"/>
      <c r="SEA1" s="148"/>
      <c r="SEB1" s="148"/>
      <c r="SEC1" s="148"/>
      <c r="SED1" s="147"/>
      <c r="SEE1" s="147"/>
      <c r="SEF1" s="148"/>
      <c r="SEG1" s="149"/>
      <c r="SEP1" s="147"/>
      <c r="SEQ1" s="148"/>
      <c r="SER1" s="148"/>
      <c r="SES1" s="148"/>
      <c r="SET1" s="147"/>
      <c r="SEU1" s="147"/>
      <c r="SEV1" s="148"/>
      <c r="SEW1" s="149"/>
      <c r="SFF1" s="147"/>
      <c r="SFG1" s="148"/>
      <c r="SFH1" s="148"/>
      <c r="SFI1" s="148"/>
      <c r="SFJ1" s="147"/>
      <c r="SFK1" s="147"/>
      <c r="SFL1" s="148"/>
      <c r="SFM1" s="149"/>
      <c r="SFV1" s="147"/>
      <c r="SFW1" s="148"/>
      <c r="SFX1" s="148"/>
      <c r="SFY1" s="148"/>
      <c r="SFZ1" s="147"/>
      <c r="SGA1" s="147"/>
      <c r="SGB1" s="148"/>
      <c r="SGC1" s="149"/>
      <c r="SGL1" s="147"/>
      <c r="SGM1" s="148"/>
      <c r="SGN1" s="148"/>
      <c r="SGO1" s="148"/>
      <c r="SGP1" s="147"/>
      <c r="SGQ1" s="147"/>
      <c r="SGR1" s="148"/>
      <c r="SGS1" s="149"/>
      <c r="SHB1" s="147"/>
      <c r="SHC1" s="148"/>
      <c r="SHD1" s="148"/>
      <c r="SHE1" s="148"/>
      <c r="SHF1" s="147"/>
      <c r="SHG1" s="147"/>
      <c r="SHH1" s="148"/>
      <c r="SHI1" s="149"/>
      <c r="SHR1" s="147"/>
      <c r="SHS1" s="148"/>
      <c r="SHT1" s="148"/>
      <c r="SHU1" s="148"/>
      <c r="SHV1" s="147"/>
      <c r="SHW1" s="147"/>
      <c r="SHX1" s="148"/>
      <c r="SHY1" s="149"/>
      <c r="SIH1" s="147"/>
      <c r="SII1" s="148"/>
      <c r="SIJ1" s="148"/>
      <c r="SIK1" s="148"/>
      <c r="SIL1" s="147"/>
      <c r="SIM1" s="147"/>
      <c r="SIN1" s="148"/>
      <c r="SIO1" s="149"/>
      <c r="SIX1" s="147"/>
      <c r="SIY1" s="148"/>
      <c r="SIZ1" s="148"/>
      <c r="SJA1" s="148"/>
      <c r="SJB1" s="147"/>
      <c r="SJC1" s="147"/>
      <c r="SJD1" s="148"/>
      <c r="SJE1" s="149"/>
      <c r="SJN1" s="147"/>
      <c r="SJO1" s="148"/>
      <c r="SJP1" s="148"/>
      <c r="SJQ1" s="148"/>
      <c r="SJR1" s="147"/>
      <c r="SJS1" s="147"/>
      <c r="SJT1" s="148"/>
      <c r="SJU1" s="149"/>
      <c r="SKD1" s="147"/>
      <c r="SKE1" s="148"/>
      <c r="SKF1" s="148"/>
      <c r="SKG1" s="148"/>
      <c r="SKH1" s="147"/>
      <c r="SKI1" s="147"/>
      <c r="SKJ1" s="148"/>
      <c r="SKK1" s="149"/>
      <c r="SKT1" s="147"/>
      <c r="SKU1" s="148"/>
      <c r="SKV1" s="148"/>
      <c r="SKW1" s="148"/>
      <c r="SKX1" s="147"/>
      <c r="SKY1" s="147"/>
      <c r="SKZ1" s="148"/>
      <c r="SLA1" s="149"/>
      <c r="SLJ1" s="147"/>
      <c r="SLK1" s="148"/>
      <c r="SLL1" s="148"/>
      <c r="SLM1" s="148"/>
      <c r="SLN1" s="147"/>
      <c r="SLO1" s="147"/>
      <c r="SLP1" s="148"/>
      <c r="SLQ1" s="149"/>
      <c r="SLZ1" s="147"/>
      <c r="SMA1" s="148"/>
      <c r="SMB1" s="148"/>
      <c r="SMC1" s="148"/>
      <c r="SMD1" s="147"/>
      <c r="SME1" s="147"/>
      <c r="SMF1" s="148"/>
      <c r="SMG1" s="149"/>
      <c r="SMP1" s="147"/>
      <c r="SMQ1" s="148"/>
      <c r="SMR1" s="148"/>
      <c r="SMS1" s="148"/>
      <c r="SMT1" s="147"/>
      <c r="SMU1" s="147"/>
      <c r="SMV1" s="148"/>
      <c r="SMW1" s="149"/>
      <c r="SNF1" s="147"/>
      <c r="SNG1" s="148"/>
      <c r="SNH1" s="148"/>
      <c r="SNI1" s="148"/>
      <c r="SNJ1" s="147"/>
      <c r="SNK1" s="147"/>
      <c r="SNL1" s="148"/>
      <c r="SNM1" s="149"/>
      <c r="SNV1" s="147"/>
      <c r="SNW1" s="148"/>
      <c r="SNX1" s="148"/>
      <c r="SNY1" s="148"/>
      <c r="SNZ1" s="147"/>
      <c r="SOA1" s="147"/>
      <c r="SOB1" s="148"/>
      <c r="SOC1" s="149"/>
      <c r="SOL1" s="147"/>
      <c r="SOM1" s="148"/>
      <c r="SON1" s="148"/>
      <c r="SOO1" s="148"/>
      <c r="SOP1" s="147"/>
      <c r="SOQ1" s="147"/>
      <c r="SOR1" s="148"/>
      <c r="SOS1" s="149"/>
      <c r="SPB1" s="147"/>
      <c r="SPC1" s="148"/>
      <c r="SPD1" s="148"/>
      <c r="SPE1" s="148"/>
      <c r="SPF1" s="147"/>
      <c r="SPG1" s="147"/>
      <c r="SPH1" s="148"/>
      <c r="SPI1" s="149"/>
      <c r="SPR1" s="147"/>
      <c r="SPS1" s="148"/>
      <c r="SPT1" s="148"/>
      <c r="SPU1" s="148"/>
      <c r="SPV1" s="147"/>
      <c r="SPW1" s="147"/>
      <c r="SPX1" s="148"/>
      <c r="SPY1" s="149"/>
      <c r="SQH1" s="147"/>
      <c r="SQI1" s="148"/>
      <c r="SQJ1" s="148"/>
      <c r="SQK1" s="148"/>
      <c r="SQL1" s="147"/>
      <c r="SQM1" s="147"/>
      <c r="SQN1" s="148"/>
      <c r="SQO1" s="149"/>
      <c r="SQX1" s="147"/>
      <c r="SQY1" s="148"/>
      <c r="SQZ1" s="148"/>
      <c r="SRA1" s="148"/>
      <c r="SRB1" s="147"/>
      <c r="SRC1" s="147"/>
      <c r="SRD1" s="148"/>
      <c r="SRE1" s="149"/>
      <c r="SRN1" s="147"/>
      <c r="SRO1" s="148"/>
      <c r="SRP1" s="148"/>
      <c r="SRQ1" s="148"/>
      <c r="SRR1" s="147"/>
      <c r="SRS1" s="147"/>
      <c r="SRT1" s="148"/>
      <c r="SRU1" s="149"/>
      <c r="SSD1" s="147"/>
      <c r="SSE1" s="148"/>
      <c r="SSF1" s="148"/>
      <c r="SSG1" s="148"/>
      <c r="SSH1" s="147"/>
      <c r="SSI1" s="147"/>
      <c r="SSJ1" s="148"/>
      <c r="SSK1" s="149"/>
      <c r="SST1" s="147"/>
      <c r="SSU1" s="148"/>
      <c r="SSV1" s="148"/>
      <c r="SSW1" s="148"/>
      <c r="SSX1" s="147"/>
      <c r="SSY1" s="147"/>
      <c r="SSZ1" s="148"/>
      <c r="STA1" s="149"/>
      <c r="STJ1" s="147"/>
      <c r="STK1" s="148"/>
      <c r="STL1" s="148"/>
      <c r="STM1" s="148"/>
      <c r="STN1" s="147"/>
      <c r="STO1" s="147"/>
      <c r="STP1" s="148"/>
      <c r="STQ1" s="149"/>
      <c r="STZ1" s="147"/>
      <c r="SUA1" s="148"/>
      <c r="SUB1" s="148"/>
      <c r="SUC1" s="148"/>
      <c r="SUD1" s="147"/>
      <c r="SUE1" s="147"/>
      <c r="SUF1" s="148"/>
      <c r="SUG1" s="149"/>
      <c r="SUP1" s="147"/>
      <c r="SUQ1" s="148"/>
      <c r="SUR1" s="148"/>
      <c r="SUS1" s="148"/>
      <c r="SUT1" s="147"/>
      <c r="SUU1" s="147"/>
      <c r="SUV1" s="148"/>
      <c r="SUW1" s="149"/>
      <c r="SVF1" s="147"/>
      <c r="SVG1" s="148"/>
      <c r="SVH1" s="148"/>
      <c r="SVI1" s="148"/>
      <c r="SVJ1" s="147"/>
      <c r="SVK1" s="147"/>
      <c r="SVL1" s="148"/>
      <c r="SVM1" s="149"/>
      <c r="SVV1" s="147"/>
      <c r="SVW1" s="148"/>
      <c r="SVX1" s="148"/>
      <c r="SVY1" s="148"/>
      <c r="SVZ1" s="147"/>
      <c r="SWA1" s="147"/>
      <c r="SWB1" s="148"/>
      <c r="SWC1" s="149"/>
      <c r="SWL1" s="147"/>
      <c r="SWM1" s="148"/>
      <c r="SWN1" s="148"/>
      <c r="SWO1" s="148"/>
      <c r="SWP1" s="147"/>
      <c r="SWQ1" s="147"/>
      <c r="SWR1" s="148"/>
      <c r="SWS1" s="149"/>
      <c r="SXB1" s="147"/>
      <c r="SXC1" s="148"/>
      <c r="SXD1" s="148"/>
      <c r="SXE1" s="148"/>
      <c r="SXF1" s="147"/>
      <c r="SXG1" s="147"/>
      <c r="SXH1" s="148"/>
      <c r="SXI1" s="149"/>
      <c r="SXR1" s="147"/>
      <c r="SXS1" s="148"/>
      <c r="SXT1" s="148"/>
      <c r="SXU1" s="148"/>
      <c r="SXV1" s="147"/>
      <c r="SXW1" s="147"/>
      <c r="SXX1" s="148"/>
      <c r="SXY1" s="149"/>
      <c r="SYH1" s="147"/>
      <c r="SYI1" s="148"/>
      <c r="SYJ1" s="148"/>
      <c r="SYK1" s="148"/>
      <c r="SYL1" s="147"/>
      <c r="SYM1" s="147"/>
      <c r="SYN1" s="148"/>
      <c r="SYO1" s="149"/>
      <c r="SYX1" s="147"/>
      <c r="SYY1" s="148"/>
      <c r="SYZ1" s="148"/>
      <c r="SZA1" s="148"/>
      <c r="SZB1" s="147"/>
      <c r="SZC1" s="147"/>
      <c r="SZD1" s="148"/>
      <c r="SZE1" s="149"/>
      <c r="SZN1" s="147"/>
      <c r="SZO1" s="148"/>
      <c r="SZP1" s="148"/>
      <c r="SZQ1" s="148"/>
      <c r="SZR1" s="147"/>
      <c r="SZS1" s="147"/>
      <c r="SZT1" s="148"/>
      <c r="SZU1" s="149"/>
      <c r="TAD1" s="147"/>
      <c r="TAE1" s="148"/>
      <c r="TAF1" s="148"/>
      <c r="TAG1" s="148"/>
      <c r="TAH1" s="147"/>
      <c r="TAI1" s="147"/>
      <c r="TAJ1" s="148"/>
      <c r="TAK1" s="149"/>
      <c r="TAT1" s="147"/>
      <c r="TAU1" s="148"/>
      <c r="TAV1" s="148"/>
      <c r="TAW1" s="148"/>
      <c r="TAX1" s="147"/>
      <c r="TAY1" s="147"/>
      <c r="TAZ1" s="148"/>
      <c r="TBA1" s="149"/>
      <c r="TBJ1" s="147"/>
      <c r="TBK1" s="148"/>
      <c r="TBL1" s="148"/>
      <c r="TBM1" s="148"/>
      <c r="TBN1" s="147"/>
      <c r="TBO1" s="147"/>
      <c r="TBP1" s="148"/>
      <c r="TBQ1" s="149"/>
      <c r="TBZ1" s="147"/>
      <c r="TCA1" s="148"/>
      <c r="TCB1" s="148"/>
      <c r="TCC1" s="148"/>
      <c r="TCD1" s="147"/>
      <c r="TCE1" s="147"/>
      <c r="TCF1" s="148"/>
      <c r="TCG1" s="149"/>
      <c r="TCP1" s="147"/>
      <c r="TCQ1" s="148"/>
      <c r="TCR1" s="148"/>
      <c r="TCS1" s="148"/>
      <c r="TCT1" s="147"/>
      <c r="TCU1" s="147"/>
      <c r="TCV1" s="148"/>
      <c r="TCW1" s="149"/>
      <c r="TDF1" s="147"/>
      <c r="TDG1" s="148"/>
      <c r="TDH1" s="148"/>
      <c r="TDI1" s="148"/>
      <c r="TDJ1" s="147"/>
      <c r="TDK1" s="147"/>
      <c r="TDL1" s="148"/>
      <c r="TDM1" s="149"/>
      <c r="TDV1" s="147"/>
      <c r="TDW1" s="148"/>
      <c r="TDX1" s="148"/>
      <c r="TDY1" s="148"/>
      <c r="TDZ1" s="147"/>
      <c r="TEA1" s="147"/>
      <c r="TEB1" s="148"/>
      <c r="TEC1" s="149"/>
      <c r="TEL1" s="147"/>
      <c r="TEM1" s="148"/>
      <c r="TEN1" s="148"/>
      <c r="TEO1" s="148"/>
      <c r="TEP1" s="147"/>
      <c r="TEQ1" s="147"/>
      <c r="TER1" s="148"/>
      <c r="TES1" s="149"/>
      <c r="TFB1" s="147"/>
      <c r="TFC1" s="148"/>
      <c r="TFD1" s="148"/>
      <c r="TFE1" s="148"/>
      <c r="TFF1" s="147"/>
      <c r="TFG1" s="147"/>
      <c r="TFH1" s="148"/>
      <c r="TFI1" s="149"/>
      <c r="TFR1" s="147"/>
      <c r="TFS1" s="148"/>
      <c r="TFT1" s="148"/>
      <c r="TFU1" s="148"/>
      <c r="TFV1" s="147"/>
      <c r="TFW1" s="147"/>
      <c r="TFX1" s="148"/>
      <c r="TFY1" s="149"/>
      <c r="TGH1" s="147"/>
      <c r="TGI1" s="148"/>
      <c r="TGJ1" s="148"/>
      <c r="TGK1" s="148"/>
      <c r="TGL1" s="147"/>
      <c r="TGM1" s="147"/>
      <c r="TGN1" s="148"/>
      <c r="TGO1" s="149"/>
      <c r="TGX1" s="147"/>
      <c r="TGY1" s="148"/>
      <c r="TGZ1" s="148"/>
      <c r="THA1" s="148"/>
      <c r="THB1" s="147"/>
      <c r="THC1" s="147"/>
      <c r="THD1" s="148"/>
      <c r="THE1" s="149"/>
      <c r="THN1" s="147"/>
      <c r="THO1" s="148"/>
      <c r="THP1" s="148"/>
      <c r="THQ1" s="148"/>
      <c r="THR1" s="147"/>
      <c r="THS1" s="147"/>
      <c r="THT1" s="148"/>
      <c r="THU1" s="149"/>
      <c r="TID1" s="147"/>
      <c r="TIE1" s="148"/>
      <c r="TIF1" s="148"/>
      <c r="TIG1" s="148"/>
      <c r="TIH1" s="147"/>
      <c r="TII1" s="147"/>
      <c r="TIJ1" s="148"/>
      <c r="TIK1" s="149"/>
      <c r="TIT1" s="147"/>
      <c r="TIU1" s="148"/>
      <c r="TIV1" s="148"/>
      <c r="TIW1" s="148"/>
      <c r="TIX1" s="147"/>
      <c r="TIY1" s="147"/>
      <c r="TIZ1" s="148"/>
      <c r="TJA1" s="149"/>
      <c r="TJJ1" s="147"/>
      <c r="TJK1" s="148"/>
      <c r="TJL1" s="148"/>
      <c r="TJM1" s="148"/>
      <c r="TJN1" s="147"/>
      <c r="TJO1" s="147"/>
      <c r="TJP1" s="148"/>
      <c r="TJQ1" s="149"/>
      <c r="TJZ1" s="147"/>
      <c r="TKA1" s="148"/>
      <c r="TKB1" s="148"/>
      <c r="TKC1" s="148"/>
      <c r="TKD1" s="147"/>
      <c r="TKE1" s="147"/>
      <c r="TKF1" s="148"/>
      <c r="TKG1" s="149"/>
      <c r="TKP1" s="147"/>
      <c r="TKQ1" s="148"/>
      <c r="TKR1" s="148"/>
      <c r="TKS1" s="148"/>
      <c r="TKT1" s="147"/>
      <c r="TKU1" s="147"/>
      <c r="TKV1" s="148"/>
      <c r="TKW1" s="149"/>
      <c r="TLF1" s="147"/>
      <c r="TLG1" s="148"/>
      <c r="TLH1" s="148"/>
      <c r="TLI1" s="148"/>
      <c r="TLJ1" s="147"/>
      <c r="TLK1" s="147"/>
      <c r="TLL1" s="148"/>
      <c r="TLM1" s="149"/>
      <c r="TLV1" s="147"/>
      <c r="TLW1" s="148"/>
      <c r="TLX1" s="148"/>
      <c r="TLY1" s="148"/>
      <c r="TLZ1" s="147"/>
      <c r="TMA1" s="147"/>
      <c r="TMB1" s="148"/>
      <c r="TMC1" s="149"/>
      <c r="TML1" s="147"/>
      <c r="TMM1" s="148"/>
      <c r="TMN1" s="148"/>
      <c r="TMO1" s="148"/>
      <c r="TMP1" s="147"/>
      <c r="TMQ1" s="147"/>
      <c r="TMR1" s="148"/>
      <c r="TMS1" s="149"/>
      <c r="TNB1" s="147"/>
      <c r="TNC1" s="148"/>
      <c r="TND1" s="148"/>
      <c r="TNE1" s="148"/>
      <c r="TNF1" s="147"/>
      <c r="TNG1" s="147"/>
      <c r="TNH1" s="148"/>
      <c r="TNI1" s="149"/>
      <c r="TNR1" s="147"/>
      <c r="TNS1" s="148"/>
      <c r="TNT1" s="148"/>
      <c r="TNU1" s="148"/>
      <c r="TNV1" s="147"/>
      <c r="TNW1" s="147"/>
      <c r="TNX1" s="148"/>
      <c r="TNY1" s="149"/>
      <c r="TOH1" s="147"/>
      <c r="TOI1" s="148"/>
      <c r="TOJ1" s="148"/>
      <c r="TOK1" s="148"/>
      <c r="TOL1" s="147"/>
      <c r="TOM1" s="147"/>
      <c r="TON1" s="148"/>
      <c r="TOO1" s="149"/>
      <c r="TOX1" s="147"/>
      <c r="TOY1" s="148"/>
      <c r="TOZ1" s="148"/>
      <c r="TPA1" s="148"/>
      <c r="TPB1" s="147"/>
      <c r="TPC1" s="147"/>
      <c r="TPD1" s="148"/>
      <c r="TPE1" s="149"/>
      <c r="TPN1" s="147"/>
      <c r="TPO1" s="148"/>
      <c r="TPP1" s="148"/>
      <c r="TPQ1" s="148"/>
      <c r="TPR1" s="147"/>
      <c r="TPS1" s="147"/>
      <c r="TPT1" s="148"/>
      <c r="TPU1" s="149"/>
      <c r="TQD1" s="147"/>
      <c r="TQE1" s="148"/>
      <c r="TQF1" s="148"/>
      <c r="TQG1" s="148"/>
      <c r="TQH1" s="147"/>
      <c r="TQI1" s="147"/>
      <c r="TQJ1" s="148"/>
      <c r="TQK1" s="149"/>
      <c r="TQT1" s="147"/>
      <c r="TQU1" s="148"/>
      <c r="TQV1" s="148"/>
      <c r="TQW1" s="148"/>
      <c r="TQX1" s="147"/>
      <c r="TQY1" s="147"/>
      <c r="TQZ1" s="148"/>
      <c r="TRA1" s="149"/>
      <c r="TRJ1" s="147"/>
      <c r="TRK1" s="148"/>
      <c r="TRL1" s="148"/>
      <c r="TRM1" s="148"/>
      <c r="TRN1" s="147"/>
      <c r="TRO1" s="147"/>
      <c r="TRP1" s="148"/>
      <c r="TRQ1" s="149"/>
      <c r="TRZ1" s="147"/>
      <c r="TSA1" s="148"/>
      <c r="TSB1" s="148"/>
      <c r="TSC1" s="148"/>
      <c r="TSD1" s="147"/>
      <c r="TSE1" s="147"/>
      <c r="TSF1" s="148"/>
      <c r="TSG1" s="149"/>
      <c r="TSP1" s="147"/>
      <c r="TSQ1" s="148"/>
      <c r="TSR1" s="148"/>
      <c r="TSS1" s="148"/>
      <c r="TST1" s="147"/>
      <c r="TSU1" s="147"/>
      <c r="TSV1" s="148"/>
      <c r="TSW1" s="149"/>
      <c r="TTF1" s="147"/>
      <c r="TTG1" s="148"/>
      <c r="TTH1" s="148"/>
      <c r="TTI1" s="148"/>
      <c r="TTJ1" s="147"/>
      <c r="TTK1" s="147"/>
      <c r="TTL1" s="148"/>
      <c r="TTM1" s="149"/>
      <c r="TTV1" s="147"/>
      <c r="TTW1" s="148"/>
      <c r="TTX1" s="148"/>
      <c r="TTY1" s="148"/>
      <c r="TTZ1" s="147"/>
      <c r="TUA1" s="147"/>
      <c r="TUB1" s="148"/>
      <c r="TUC1" s="149"/>
      <c r="TUL1" s="147"/>
      <c r="TUM1" s="148"/>
      <c r="TUN1" s="148"/>
      <c r="TUO1" s="148"/>
      <c r="TUP1" s="147"/>
      <c r="TUQ1" s="147"/>
      <c r="TUR1" s="148"/>
      <c r="TUS1" s="149"/>
      <c r="TVB1" s="147"/>
      <c r="TVC1" s="148"/>
      <c r="TVD1" s="148"/>
      <c r="TVE1" s="148"/>
      <c r="TVF1" s="147"/>
      <c r="TVG1" s="147"/>
      <c r="TVH1" s="148"/>
      <c r="TVI1" s="149"/>
      <c r="TVR1" s="147"/>
      <c r="TVS1" s="148"/>
      <c r="TVT1" s="148"/>
      <c r="TVU1" s="148"/>
      <c r="TVV1" s="147"/>
      <c r="TVW1" s="147"/>
      <c r="TVX1" s="148"/>
      <c r="TVY1" s="149"/>
      <c r="TWH1" s="147"/>
      <c r="TWI1" s="148"/>
      <c r="TWJ1" s="148"/>
      <c r="TWK1" s="148"/>
      <c r="TWL1" s="147"/>
      <c r="TWM1" s="147"/>
      <c r="TWN1" s="148"/>
      <c r="TWO1" s="149"/>
      <c r="TWX1" s="147"/>
      <c r="TWY1" s="148"/>
      <c r="TWZ1" s="148"/>
      <c r="TXA1" s="148"/>
      <c r="TXB1" s="147"/>
      <c r="TXC1" s="147"/>
      <c r="TXD1" s="148"/>
      <c r="TXE1" s="149"/>
      <c r="TXN1" s="147"/>
      <c r="TXO1" s="148"/>
      <c r="TXP1" s="148"/>
      <c r="TXQ1" s="148"/>
      <c r="TXR1" s="147"/>
      <c r="TXS1" s="147"/>
      <c r="TXT1" s="148"/>
      <c r="TXU1" s="149"/>
      <c r="TYD1" s="147"/>
      <c r="TYE1" s="148"/>
      <c r="TYF1" s="148"/>
      <c r="TYG1" s="148"/>
      <c r="TYH1" s="147"/>
      <c r="TYI1" s="147"/>
      <c r="TYJ1" s="148"/>
      <c r="TYK1" s="149"/>
      <c r="TYT1" s="147"/>
      <c r="TYU1" s="148"/>
      <c r="TYV1" s="148"/>
      <c r="TYW1" s="148"/>
      <c r="TYX1" s="147"/>
      <c r="TYY1" s="147"/>
      <c r="TYZ1" s="148"/>
      <c r="TZA1" s="149"/>
      <c r="TZJ1" s="147"/>
      <c r="TZK1" s="148"/>
      <c r="TZL1" s="148"/>
      <c r="TZM1" s="148"/>
      <c r="TZN1" s="147"/>
      <c r="TZO1" s="147"/>
      <c r="TZP1" s="148"/>
      <c r="TZQ1" s="149"/>
      <c r="TZZ1" s="147"/>
      <c r="UAA1" s="148"/>
      <c r="UAB1" s="148"/>
      <c r="UAC1" s="148"/>
      <c r="UAD1" s="147"/>
      <c r="UAE1" s="147"/>
      <c r="UAF1" s="148"/>
      <c r="UAG1" s="149"/>
      <c r="UAP1" s="147"/>
      <c r="UAQ1" s="148"/>
      <c r="UAR1" s="148"/>
      <c r="UAS1" s="148"/>
      <c r="UAT1" s="147"/>
      <c r="UAU1" s="147"/>
      <c r="UAV1" s="148"/>
      <c r="UAW1" s="149"/>
      <c r="UBF1" s="147"/>
      <c r="UBG1" s="148"/>
      <c r="UBH1" s="148"/>
      <c r="UBI1" s="148"/>
      <c r="UBJ1" s="147"/>
      <c r="UBK1" s="147"/>
      <c r="UBL1" s="148"/>
      <c r="UBM1" s="149"/>
      <c r="UBV1" s="147"/>
      <c r="UBW1" s="148"/>
      <c r="UBX1" s="148"/>
      <c r="UBY1" s="148"/>
      <c r="UBZ1" s="147"/>
      <c r="UCA1" s="147"/>
      <c r="UCB1" s="148"/>
      <c r="UCC1" s="149"/>
      <c r="UCL1" s="147"/>
      <c r="UCM1" s="148"/>
      <c r="UCN1" s="148"/>
      <c r="UCO1" s="148"/>
      <c r="UCP1" s="147"/>
      <c r="UCQ1" s="147"/>
      <c r="UCR1" s="148"/>
      <c r="UCS1" s="149"/>
      <c r="UDB1" s="147"/>
      <c r="UDC1" s="148"/>
      <c r="UDD1" s="148"/>
      <c r="UDE1" s="148"/>
      <c r="UDF1" s="147"/>
      <c r="UDG1" s="147"/>
      <c r="UDH1" s="148"/>
      <c r="UDI1" s="149"/>
      <c r="UDR1" s="147"/>
      <c r="UDS1" s="148"/>
      <c r="UDT1" s="148"/>
      <c r="UDU1" s="148"/>
      <c r="UDV1" s="147"/>
      <c r="UDW1" s="147"/>
      <c r="UDX1" s="148"/>
      <c r="UDY1" s="149"/>
      <c r="UEH1" s="147"/>
      <c r="UEI1" s="148"/>
      <c r="UEJ1" s="148"/>
      <c r="UEK1" s="148"/>
      <c r="UEL1" s="147"/>
      <c r="UEM1" s="147"/>
      <c r="UEN1" s="148"/>
      <c r="UEO1" s="149"/>
      <c r="UEX1" s="147"/>
      <c r="UEY1" s="148"/>
      <c r="UEZ1" s="148"/>
      <c r="UFA1" s="148"/>
      <c r="UFB1" s="147"/>
      <c r="UFC1" s="147"/>
      <c r="UFD1" s="148"/>
      <c r="UFE1" s="149"/>
      <c r="UFN1" s="147"/>
      <c r="UFO1" s="148"/>
      <c r="UFP1" s="148"/>
      <c r="UFQ1" s="148"/>
      <c r="UFR1" s="147"/>
      <c r="UFS1" s="147"/>
      <c r="UFT1" s="148"/>
      <c r="UFU1" s="149"/>
      <c r="UGD1" s="147"/>
      <c r="UGE1" s="148"/>
      <c r="UGF1" s="148"/>
      <c r="UGG1" s="148"/>
      <c r="UGH1" s="147"/>
      <c r="UGI1" s="147"/>
      <c r="UGJ1" s="148"/>
      <c r="UGK1" s="149"/>
      <c r="UGT1" s="147"/>
      <c r="UGU1" s="148"/>
      <c r="UGV1" s="148"/>
      <c r="UGW1" s="148"/>
      <c r="UGX1" s="147"/>
      <c r="UGY1" s="147"/>
      <c r="UGZ1" s="148"/>
      <c r="UHA1" s="149"/>
      <c r="UHJ1" s="147"/>
      <c r="UHK1" s="148"/>
      <c r="UHL1" s="148"/>
      <c r="UHM1" s="148"/>
      <c r="UHN1" s="147"/>
      <c r="UHO1" s="147"/>
      <c r="UHP1" s="148"/>
      <c r="UHQ1" s="149"/>
      <c r="UHZ1" s="147"/>
      <c r="UIA1" s="148"/>
      <c r="UIB1" s="148"/>
      <c r="UIC1" s="148"/>
      <c r="UID1" s="147"/>
      <c r="UIE1" s="147"/>
      <c r="UIF1" s="148"/>
      <c r="UIG1" s="149"/>
      <c r="UIP1" s="147"/>
      <c r="UIQ1" s="148"/>
      <c r="UIR1" s="148"/>
      <c r="UIS1" s="148"/>
      <c r="UIT1" s="147"/>
      <c r="UIU1" s="147"/>
      <c r="UIV1" s="148"/>
      <c r="UIW1" s="149"/>
      <c r="UJF1" s="147"/>
      <c r="UJG1" s="148"/>
      <c r="UJH1" s="148"/>
      <c r="UJI1" s="148"/>
      <c r="UJJ1" s="147"/>
      <c r="UJK1" s="147"/>
      <c r="UJL1" s="148"/>
      <c r="UJM1" s="149"/>
      <c r="UJV1" s="147"/>
      <c r="UJW1" s="148"/>
      <c r="UJX1" s="148"/>
      <c r="UJY1" s="148"/>
      <c r="UJZ1" s="147"/>
      <c r="UKA1" s="147"/>
      <c r="UKB1" s="148"/>
      <c r="UKC1" s="149"/>
      <c r="UKL1" s="147"/>
      <c r="UKM1" s="148"/>
      <c r="UKN1" s="148"/>
      <c r="UKO1" s="148"/>
      <c r="UKP1" s="147"/>
      <c r="UKQ1" s="147"/>
      <c r="UKR1" s="148"/>
      <c r="UKS1" s="149"/>
      <c r="ULB1" s="147"/>
      <c r="ULC1" s="148"/>
      <c r="ULD1" s="148"/>
      <c r="ULE1" s="148"/>
      <c r="ULF1" s="147"/>
      <c r="ULG1" s="147"/>
      <c r="ULH1" s="148"/>
      <c r="ULI1" s="149"/>
      <c r="ULR1" s="147"/>
      <c r="ULS1" s="148"/>
      <c r="ULT1" s="148"/>
      <c r="ULU1" s="148"/>
      <c r="ULV1" s="147"/>
      <c r="ULW1" s="147"/>
      <c r="ULX1" s="148"/>
      <c r="ULY1" s="149"/>
      <c r="UMH1" s="147"/>
      <c r="UMI1" s="148"/>
      <c r="UMJ1" s="148"/>
      <c r="UMK1" s="148"/>
      <c r="UML1" s="147"/>
      <c r="UMM1" s="147"/>
      <c r="UMN1" s="148"/>
      <c r="UMO1" s="149"/>
      <c r="UMX1" s="147"/>
      <c r="UMY1" s="148"/>
      <c r="UMZ1" s="148"/>
      <c r="UNA1" s="148"/>
      <c r="UNB1" s="147"/>
      <c r="UNC1" s="147"/>
      <c r="UND1" s="148"/>
      <c r="UNE1" s="149"/>
      <c r="UNN1" s="147"/>
      <c r="UNO1" s="148"/>
      <c r="UNP1" s="148"/>
      <c r="UNQ1" s="148"/>
      <c r="UNR1" s="147"/>
      <c r="UNS1" s="147"/>
      <c r="UNT1" s="148"/>
      <c r="UNU1" s="149"/>
      <c r="UOD1" s="147"/>
      <c r="UOE1" s="148"/>
      <c r="UOF1" s="148"/>
      <c r="UOG1" s="148"/>
      <c r="UOH1" s="147"/>
      <c r="UOI1" s="147"/>
      <c r="UOJ1" s="148"/>
      <c r="UOK1" s="149"/>
      <c r="UOT1" s="147"/>
      <c r="UOU1" s="148"/>
      <c r="UOV1" s="148"/>
      <c r="UOW1" s="148"/>
      <c r="UOX1" s="147"/>
      <c r="UOY1" s="147"/>
      <c r="UOZ1" s="148"/>
      <c r="UPA1" s="149"/>
      <c r="UPJ1" s="147"/>
      <c r="UPK1" s="148"/>
      <c r="UPL1" s="148"/>
      <c r="UPM1" s="148"/>
      <c r="UPN1" s="147"/>
      <c r="UPO1" s="147"/>
      <c r="UPP1" s="148"/>
      <c r="UPQ1" s="149"/>
      <c r="UPZ1" s="147"/>
      <c r="UQA1" s="148"/>
      <c r="UQB1" s="148"/>
      <c r="UQC1" s="148"/>
      <c r="UQD1" s="147"/>
      <c r="UQE1" s="147"/>
      <c r="UQF1" s="148"/>
      <c r="UQG1" s="149"/>
      <c r="UQP1" s="147"/>
      <c r="UQQ1" s="148"/>
      <c r="UQR1" s="148"/>
      <c r="UQS1" s="148"/>
      <c r="UQT1" s="147"/>
      <c r="UQU1" s="147"/>
      <c r="UQV1" s="148"/>
      <c r="UQW1" s="149"/>
      <c r="URF1" s="147"/>
      <c r="URG1" s="148"/>
      <c r="URH1" s="148"/>
      <c r="URI1" s="148"/>
      <c r="URJ1" s="147"/>
      <c r="URK1" s="147"/>
      <c r="URL1" s="148"/>
      <c r="URM1" s="149"/>
      <c r="URV1" s="147"/>
      <c r="URW1" s="148"/>
      <c r="URX1" s="148"/>
      <c r="URY1" s="148"/>
      <c r="URZ1" s="147"/>
      <c r="USA1" s="147"/>
      <c r="USB1" s="148"/>
      <c r="USC1" s="149"/>
      <c r="USL1" s="147"/>
      <c r="USM1" s="148"/>
      <c r="USN1" s="148"/>
      <c r="USO1" s="148"/>
      <c r="USP1" s="147"/>
      <c r="USQ1" s="147"/>
      <c r="USR1" s="148"/>
      <c r="USS1" s="149"/>
      <c r="UTB1" s="147"/>
      <c r="UTC1" s="148"/>
      <c r="UTD1" s="148"/>
      <c r="UTE1" s="148"/>
      <c r="UTF1" s="147"/>
      <c r="UTG1" s="147"/>
      <c r="UTH1" s="148"/>
      <c r="UTI1" s="149"/>
      <c r="UTR1" s="147"/>
      <c r="UTS1" s="148"/>
      <c r="UTT1" s="148"/>
      <c r="UTU1" s="148"/>
      <c r="UTV1" s="147"/>
      <c r="UTW1" s="147"/>
      <c r="UTX1" s="148"/>
      <c r="UTY1" s="149"/>
      <c r="UUH1" s="147"/>
      <c r="UUI1" s="148"/>
      <c r="UUJ1" s="148"/>
      <c r="UUK1" s="148"/>
      <c r="UUL1" s="147"/>
      <c r="UUM1" s="147"/>
      <c r="UUN1" s="148"/>
      <c r="UUO1" s="149"/>
      <c r="UUX1" s="147"/>
      <c r="UUY1" s="148"/>
      <c r="UUZ1" s="148"/>
      <c r="UVA1" s="148"/>
      <c r="UVB1" s="147"/>
      <c r="UVC1" s="147"/>
      <c r="UVD1" s="148"/>
      <c r="UVE1" s="149"/>
      <c r="UVN1" s="147"/>
      <c r="UVO1" s="148"/>
      <c r="UVP1" s="148"/>
      <c r="UVQ1" s="148"/>
      <c r="UVR1" s="147"/>
      <c r="UVS1" s="147"/>
      <c r="UVT1" s="148"/>
      <c r="UVU1" s="149"/>
      <c r="UWD1" s="147"/>
      <c r="UWE1" s="148"/>
      <c r="UWF1" s="148"/>
      <c r="UWG1" s="148"/>
      <c r="UWH1" s="147"/>
      <c r="UWI1" s="147"/>
      <c r="UWJ1" s="148"/>
      <c r="UWK1" s="149"/>
      <c r="UWT1" s="147"/>
      <c r="UWU1" s="148"/>
      <c r="UWV1" s="148"/>
      <c r="UWW1" s="148"/>
      <c r="UWX1" s="147"/>
      <c r="UWY1" s="147"/>
      <c r="UWZ1" s="148"/>
      <c r="UXA1" s="149"/>
      <c r="UXJ1" s="147"/>
      <c r="UXK1" s="148"/>
      <c r="UXL1" s="148"/>
      <c r="UXM1" s="148"/>
      <c r="UXN1" s="147"/>
      <c r="UXO1" s="147"/>
      <c r="UXP1" s="148"/>
      <c r="UXQ1" s="149"/>
      <c r="UXZ1" s="147"/>
      <c r="UYA1" s="148"/>
      <c r="UYB1" s="148"/>
      <c r="UYC1" s="148"/>
      <c r="UYD1" s="147"/>
      <c r="UYE1" s="147"/>
      <c r="UYF1" s="148"/>
      <c r="UYG1" s="149"/>
      <c r="UYP1" s="147"/>
      <c r="UYQ1" s="148"/>
      <c r="UYR1" s="148"/>
      <c r="UYS1" s="148"/>
      <c r="UYT1" s="147"/>
      <c r="UYU1" s="147"/>
      <c r="UYV1" s="148"/>
      <c r="UYW1" s="149"/>
      <c r="UZF1" s="147"/>
      <c r="UZG1" s="148"/>
      <c r="UZH1" s="148"/>
      <c r="UZI1" s="148"/>
      <c r="UZJ1" s="147"/>
      <c r="UZK1" s="147"/>
      <c r="UZL1" s="148"/>
      <c r="UZM1" s="149"/>
      <c r="UZV1" s="147"/>
      <c r="UZW1" s="148"/>
      <c r="UZX1" s="148"/>
      <c r="UZY1" s="148"/>
      <c r="UZZ1" s="147"/>
      <c r="VAA1" s="147"/>
      <c r="VAB1" s="148"/>
      <c r="VAC1" s="149"/>
      <c r="VAL1" s="147"/>
      <c r="VAM1" s="148"/>
      <c r="VAN1" s="148"/>
      <c r="VAO1" s="148"/>
      <c r="VAP1" s="147"/>
      <c r="VAQ1" s="147"/>
      <c r="VAR1" s="148"/>
      <c r="VAS1" s="149"/>
      <c r="VBB1" s="147"/>
      <c r="VBC1" s="148"/>
      <c r="VBD1" s="148"/>
      <c r="VBE1" s="148"/>
      <c r="VBF1" s="147"/>
      <c r="VBG1" s="147"/>
      <c r="VBH1" s="148"/>
      <c r="VBI1" s="149"/>
      <c r="VBR1" s="147"/>
      <c r="VBS1" s="148"/>
      <c r="VBT1" s="148"/>
      <c r="VBU1" s="148"/>
      <c r="VBV1" s="147"/>
      <c r="VBW1" s="147"/>
      <c r="VBX1" s="148"/>
      <c r="VBY1" s="149"/>
      <c r="VCH1" s="147"/>
      <c r="VCI1" s="148"/>
      <c r="VCJ1" s="148"/>
      <c r="VCK1" s="148"/>
      <c r="VCL1" s="147"/>
      <c r="VCM1" s="147"/>
      <c r="VCN1" s="148"/>
      <c r="VCO1" s="149"/>
      <c r="VCX1" s="147"/>
      <c r="VCY1" s="148"/>
      <c r="VCZ1" s="148"/>
      <c r="VDA1" s="148"/>
      <c r="VDB1" s="147"/>
      <c r="VDC1" s="147"/>
      <c r="VDD1" s="148"/>
      <c r="VDE1" s="149"/>
      <c r="VDN1" s="147"/>
      <c r="VDO1" s="148"/>
      <c r="VDP1" s="148"/>
      <c r="VDQ1" s="148"/>
      <c r="VDR1" s="147"/>
      <c r="VDS1" s="147"/>
      <c r="VDT1" s="148"/>
      <c r="VDU1" s="149"/>
      <c r="VED1" s="147"/>
      <c r="VEE1" s="148"/>
      <c r="VEF1" s="148"/>
      <c r="VEG1" s="148"/>
      <c r="VEH1" s="147"/>
      <c r="VEI1" s="147"/>
      <c r="VEJ1" s="148"/>
      <c r="VEK1" s="149"/>
      <c r="VET1" s="147"/>
      <c r="VEU1" s="148"/>
      <c r="VEV1" s="148"/>
      <c r="VEW1" s="148"/>
      <c r="VEX1" s="147"/>
      <c r="VEY1" s="147"/>
      <c r="VEZ1" s="148"/>
      <c r="VFA1" s="149"/>
      <c r="VFJ1" s="147"/>
      <c r="VFK1" s="148"/>
      <c r="VFL1" s="148"/>
      <c r="VFM1" s="148"/>
      <c r="VFN1" s="147"/>
      <c r="VFO1" s="147"/>
      <c r="VFP1" s="148"/>
      <c r="VFQ1" s="149"/>
      <c r="VFZ1" s="147"/>
      <c r="VGA1" s="148"/>
      <c r="VGB1" s="148"/>
      <c r="VGC1" s="148"/>
      <c r="VGD1" s="147"/>
      <c r="VGE1" s="147"/>
      <c r="VGF1" s="148"/>
      <c r="VGG1" s="149"/>
      <c r="VGP1" s="147"/>
      <c r="VGQ1" s="148"/>
      <c r="VGR1" s="148"/>
      <c r="VGS1" s="148"/>
      <c r="VGT1" s="147"/>
      <c r="VGU1" s="147"/>
      <c r="VGV1" s="148"/>
      <c r="VGW1" s="149"/>
      <c r="VHF1" s="147"/>
      <c r="VHG1" s="148"/>
      <c r="VHH1" s="148"/>
      <c r="VHI1" s="148"/>
      <c r="VHJ1" s="147"/>
      <c r="VHK1" s="147"/>
      <c r="VHL1" s="148"/>
      <c r="VHM1" s="149"/>
      <c r="VHV1" s="147"/>
      <c r="VHW1" s="148"/>
      <c r="VHX1" s="148"/>
      <c r="VHY1" s="148"/>
      <c r="VHZ1" s="147"/>
      <c r="VIA1" s="147"/>
      <c r="VIB1" s="148"/>
      <c r="VIC1" s="149"/>
      <c r="VIL1" s="147"/>
      <c r="VIM1" s="148"/>
      <c r="VIN1" s="148"/>
      <c r="VIO1" s="148"/>
      <c r="VIP1" s="147"/>
      <c r="VIQ1" s="147"/>
      <c r="VIR1" s="148"/>
      <c r="VIS1" s="149"/>
      <c r="VJB1" s="147"/>
      <c r="VJC1" s="148"/>
      <c r="VJD1" s="148"/>
      <c r="VJE1" s="148"/>
      <c r="VJF1" s="147"/>
      <c r="VJG1" s="147"/>
      <c r="VJH1" s="148"/>
      <c r="VJI1" s="149"/>
      <c r="VJR1" s="147"/>
      <c r="VJS1" s="148"/>
      <c r="VJT1" s="148"/>
      <c r="VJU1" s="148"/>
      <c r="VJV1" s="147"/>
      <c r="VJW1" s="147"/>
      <c r="VJX1" s="148"/>
      <c r="VJY1" s="149"/>
      <c r="VKH1" s="147"/>
      <c r="VKI1" s="148"/>
      <c r="VKJ1" s="148"/>
      <c r="VKK1" s="148"/>
      <c r="VKL1" s="147"/>
      <c r="VKM1" s="147"/>
      <c r="VKN1" s="148"/>
      <c r="VKO1" s="149"/>
      <c r="VKX1" s="147"/>
      <c r="VKY1" s="148"/>
      <c r="VKZ1" s="148"/>
      <c r="VLA1" s="148"/>
      <c r="VLB1" s="147"/>
      <c r="VLC1" s="147"/>
      <c r="VLD1" s="148"/>
      <c r="VLE1" s="149"/>
      <c r="VLN1" s="147"/>
      <c r="VLO1" s="148"/>
      <c r="VLP1" s="148"/>
      <c r="VLQ1" s="148"/>
      <c r="VLR1" s="147"/>
      <c r="VLS1" s="147"/>
      <c r="VLT1" s="148"/>
      <c r="VLU1" s="149"/>
      <c r="VMD1" s="147"/>
      <c r="VME1" s="148"/>
      <c r="VMF1" s="148"/>
      <c r="VMG1" s="148"/>
      <c r="VMH1" s="147"/>
      <c r="VMI1" s="147"/>
      <c r="VMJ1" s="148"/>
      <c r="VMK1" s="149"/>
      <c r="VMT1" s="147"/>
      <c r="VMU1" s="148"/>
      <c r="VMV1" s="148"/>
      <c r="VMW1" s="148"/>
      <c r="VMX1" s="147"/>
      <c r="VMY1" s="147"/>
      <c r="VMZ1" s="148"/>
      <c r="VNA1" s="149"/>
      <c r="VNJ1" s="147"/>
      <c r="VNK1" s="148"/>
      <c r="VNL1" s="148"/>
      <c r="VNM1" s="148"/>
      <c r="VNN1" s="147"/>
      <c r="VNO1" s="147"/>
      <c r="VNP1" s="148"/>
      <c r="VNQ1" s="149"/>
      <c r="VNZ1" s="147"/>
      <c r="VOA1" s="148"/>
      <c r="VOB1" s="148"/>
      <c r="VOC1" s="148"/>
      <c r="VOD1" s="147"/>
      <c r="VOE1" s="147"/>
      <c r="VOF1" s="148"/>
      <c r="VOG1" s="149"/>
      <c r="VOP1" s="147"/>
      <c r="VOQ1" s="148"/>
      <c r="VOR1" s="148"/>
      <c r="VOS1" s="148"/>
      <c r="VOT1" s="147"/>
      <c r="VOU1" s="147"/>
      <c r="VOV1" s="148"/>
      <c r="VOW1" s="149"/>
      <c r="VPF1" s="147"/>
      <c r="VPG1" s="148"/>
      <c r="VPH1" s="148"/>
      <c r="VPI1" s="148"/>
      <c r="VPJ1" s="147"/>
      <c r="VPK1" s="147"/>
      <c r="VPL1" s="148"/>
      <c r="VPM1" s="149"/>
      <c r="VPV1" s="147"/>
      <c r="VPW1" s="148"/>
      <c r="VPX1" s="148"/>
      <c r="VPY1" s="148"/>
      <c r="VPZ1" s="147"/>
      <c r="VQA1" s="147"/>
      <c r="VQB1" s="148"/>
      <c r="VQC1" s="149"/>
      <c r="VQL1" s="147"/>
      <c r="VQM1" s="148"/>
      <c r="VQN1" s="148"/>
      <c r="VQO1" s="148"/>
      <c r="VQP1" s="147"/>
      <c r="VQQ1" s="147"/>
      <c r="VQR1" s="148"/>
      <c r="VQS1" s="149"/>
      <c r="VRB1" s="147"/>
      <c r="VRC1" s="148"/>
      <c r="VRD1" s="148"/>
      <c r="VRE1" s="148"/>
      <c r="VRF1" s="147"/>
      <c r="VRG1" s="147"/>
      <c r="VRH1" s="148"/>
      <c r="VRI1" s="149"/>
      <c r="VRR1" s="147"/>
      <c r="VRS1" s="148"/>
      <c r="VRT1" s="148"/>
      <c r="VRU1" s="148"/>
      <c r="VRV1" s="147"/>
      <c r="VRW1" s="147"/>
      <c r="VRX1" s="148"/>
      <c r="VRY1" s="149"/>
      <c r="VSH1" s="147"/>
      <c r="VSI1" s="148"/>
      <c r="VSJ1" s="148"/>
      <c r="VSK1" s="148"/>
      <c r="VSL1" s="147"/>
      <c r="VSM1" s="147"/>
      <c r="VSN1" s="148"/>
      <c r="VSO1" s="149"/>
      <c r="VSX1" s="147"/>
      <c r="VSY1" s="148"/>
      <c r="VSZ1" s="148"/>
      <c r="VTA1" s="148"/>
      <c r="VTB1" s="147"/>
      <c r="VTC1" s="147"/>
      <c r="VTD1" s="148"/>
      <c r="VTE1" s="149"/>
      <c r="VTN1" s="147"/>
      <c r="VTO1" s="148"/>
      <c r="VTP1" s="148"/>
      <c r="VTQ1" s="148"/>
      <c r="VTR1" s="147"/>
      <c r="VTS1" s="147"/>
      <c r="VTT1" s="148"/>
      <c r="VTU1" s="149"/>
      <c r="VUD1" s="147"/>
      <c r="VUE1" s="148"/>
      <c r="VUF1" s="148"/>
      <c r="VUG1" s="148"/>
      <c r="VUH1" s="147"/>
      <c r="VUI1" s="147"/>
      <c r="VUJ1" s="148"/>
      <c r="VUK1" s="149"/>
      <c r="VUT1" s="147"/>
      <c r="VUU1" s="148"/>
      <c r="VUV1" s="148"/>
      <c r="VUW1" s="148"/>
      <c r="VUX1" s="147"/>
      <c r="VUY1" s="147"/>
      <c r="VUZ1" s="148"/>
      <c r="VVA1" s="149"/>
      <c r="VVJ1" s="147"/>
      <c r="VVK1" s="148"/>
      <c r="VVL1" s="148"/>
      <c r="VVM1" s="148"/>
      <c r="VVN1" s="147"/>
      <c r="VVO1" s="147"/>
      <c r="VVP1" s="148"/>
      <c r="VVQ1" s="149"/>
      <c r="VVZ1" s="147"/>
      <c r="VWA1" s="148"/>
      <c r="VWB1" s="148"/>
      <c r="VWC1" s="148"/>
      <c r="VWD1" s="147"/>
      <c r="VWE1" s="147"/>
      <c r="VWF1" s="148"/>
      <c r="VWG1" s="149"/>
      <c r="VWP1" s="147"/>
      <c r="VWQ1" s="148"/>
      <c r="VWR1" s="148"/>
      <c r="VWS1" s="148"/>
      <c r="VWT1" s="147"/>
      <c r="VWU1" s="147"/>
      <c r="VWV1" s="148"/>
      <c r="VWW1" s="149"/>
      <c r="VXF1" s="147"/>
      <c r="VXG1" s="148"/>
      <c r="VXH1" s="148"/>
      <c r="VXI1" s="148"/>
      <c r="VXJ1" s="147"/>
      <c r="VXK1" s="147"/>
      <c r="VXL1" s="148"/>
      <c r="VXM1" s="149"/>
      <c r="VXV1" s="147"/>
      <c r="VXW1" s="148"/>
      <c r="VXX1" s="148"/>
      <c r="VXY1" s="148"/>
      <c r="VXZ1" s="147"/>
      <c r="VYA1" s="147"/>
      <c r="VYB1" s="148"/>
      <c r="VYC1" s="149"/>
      <c r="VYL1" s="147"/>
      <c r="VYM1" s="148"/>
      <c r="VYN1" s="148"/>
      <c r="VYO1" s="148"/>
      <c r="VYP1" s="147"/>
      <c r="VYQ1" s="147"/>
      <c r="VYR1" s="148"/>
      <c r="VYS1" s="149"/>
      <c r="VZB1" s="147"/>
      <c r="VZC1" s="148"/>
      <c r="VZD1" s="148"/>
      <c r="VZE1" s="148"/>
      <c r="VZF1" s="147"/>
      <c r="VZG1" s="147"/>
      <c r="VZH1" s="148"/>
      <c r="VZI1" s="149"/>
      <c r="VZR1" s="147"/>
      <c r="VZS1" s="148"/>
      <c r="VZT1" s="148"/>
      <c r="VZU1" s="148"/>
      <c r="VZV1" s="147"/>
      <c r="VZW1" s="147"/>
      <c r="VZX1" s="148"/>
      <c r="VZY1" s="149"/>
      <c r="WAH1" s="147"/>
      <c r="WAI1" s="148"/>
      <c r="WAJ1" s="148"/>
      <c r="WAK1" s="148"/>
      <c r="WAL1" s="147"/>
      <c r="WAM1" s="147"/>
      <c r="WAN1" s="148"/>
      <c r="WAO1" s="149"/>
      <c r="WAX1" s="147"/>
      <c r="WAY1" s="148"/>
      <c r="WAZ1" s="148"/>
      <c r="WBA1" s="148"/>
      <c r="WBB1" s="147"/>
      <c r="WBC1" s="147"/>
      <c r="WBD1" s="148"/>
      <c r="WBE1" s="149"/>
      <c r="WBN1" s="147"/>
      <c r="WBO1" s="148"/>
      <c r="WBP1" s="148"/>
      <c r="WBQ1" s="148"/>
      <c r="WBR1" s="147"/>
      <c r="WBS1" s="147"/>
      <c r="WBT1" s="148"/>
      <c r="WBU1" s="149"/>
      <c r="WCD1" s="147"/>
      <c r="WCE1" s="148"/>
      <c r="WCF1" s="148"/>
      <c r="WCG1" s="148"/>
      <c r="WCH1" s="147"/>
      <c r="WCI1" s="147"/>
      <c r="WCJ1" s="148"/>
      <c r="WCK1" s="149"/>
      <c r="WCT1" s="147"/>
      <c r="WCU1" s="148"/>
      <c r="WCV1" s="148"/>
      <c r="WCW1" s="148"/>
      <c r="WCX1" s="147"/>
      <c r="WCY1" s="147"/>
      <c r="WCZ1" s="148"/>
      <c r="WDA1" s="149"/>
      <c r="WDJ1" s="147"/>
      <c r="WDK1" s="148"/>
      <c r="WDL1" s="148"/>
      <c r="WDM1" s="148"/>
      <c r="WDN1" s="147"/>
      <c r="WDO1" s="147"/>
      <c r="WDP1" s="148"/>
      <c r="WDQ1" s="149"/>
      <c r="WDZ1" s="147"/>
      <c r="WEA1" s="148"/>
      <c r="WEB1" s="148"/>
      <c r="WEC1" s="148"/>
      <c r="WED1" s="147"/>
      <c r="WEE1" s="147"/>
      <c r="WEF1" s="148"/>
      <c r="WEG1" s="149"/>
      <c r="WEP1" s="147"/>
      <c r="WEQ1" s="148"/>
      <c r="WER1" s="148"/>
      <c r="WES1" s="148"/>
      <c r="WET1" s="147"/>
      <c r="WEU1" s="147"/>
      <c r="WEV1" s="148"/>
      <c r="WEW1" s="149"/>
      <c r="WFF1" s="147"/>
      <c r="WFG1" s="148"/>
      <c r="WFH1" s="148"/>
      <c r="WFI1" s="148"/>
      <c r="WFJ1" s="147"/>
      <c r="WFK1" s="147"/>
      <c r="WFL1" s="148"/>
      <c r="WFM1" s="149"/>
      <c r="WFV1" s="147"/>
      <c r="WFW1" s="148"/>
      <c r="WFX1" s="148"/>
      <c r="WFY1" s="148"/>
      <c r="WFZ1" s="147"/>
      <c r="WGA1" s="147"/>
      <c r="WGB1" s="148"/>
      <c r="WGC1" s="149"/>
      <c r="WGL1" s="147"/>
      <c r="WGM1" s="148"/>
      <c r="WGN1" s="148"/>
      <c r="WGO1" s="148"/>
      <c r="WGP1" s="147"/>
      <c r="WGQ1" s="147"/>
      <c r="WGR1" s="148"/>
      <c r="WGS1" s="149"/>
      <c r="WHB1" s="147"/>
      <c r="WHC1" s="148"/>
      <c r="WHD1" s="148"/>
      <c r="WHE1" s="148"/>
      <c r="WHF1" s="147"/>
      <c r="WHG1" s="147"/>
      <c r="WHH1" s="148"/>
      <c r="WHI1" s="149"/>
      <c r="WHR1" s="147"/>
      <c r="WHS1" s="148"/>
      <c r="WHT1" s="148"/>
      <c r="WHU1" s="148"/>
      <c r="WHV1" s="147"/>
      <c r="WHW1" s="147"/>
      <c r="WHX1" s="148"/>
      <c r="WHY1" s="149"/>
      <c r="WIH1" s="147"/>
      <c r="WII1" s="148"/>
      <c r="WIJ1" s="148"/>
      <c r="WIK1" s="148"/>
      <c r="WIL1" s="147"/>
      <c r="WIM1" s="147"/>
      <c r="WIN1" s="148"/>
      <c r="WIO1" s="149"/>
      <c r="WIX1" s="147"/>
      <c r="WIY1" s="148"/>
      <c r="WIZ1" s="148"/>
      <c r="WJA1" s="148"/>
      <c r="WJB1" s="147"/>
      <c r="WJC1" s="147"/>
      <c r="WJD1" s="148"/>
      <c r="WJE1" s="149"/>
      <c r="WJN1" s="147"/>
      <c r="WJO1" s="148"/>
      <c r="WJP1" s="148"/>
      <c r="WJQ1" s="148"/>
      <c r="WJR1" s="147"/>
      <c r="WJS1" s="147"/>
      <c r="WJT1" s="148"/>
      <c r="WJU1" s="149"/>
      <c r="WKD1" s="147"/>
      <c r="WKE1" s="148"/>
      <c r="WKF1" s="148"/>
      <c r="WKG1" s="148"/>
      <c r="WKH1" s="147"/>
      <c r="WKI1" s="147"/>
      <c r="WKJ1" s="148"/>
      <c r="WKK1" s="149"/>
      <c r="WKT1" s="147"/>
      <c r="WKU1" s="148"/>
      <c r="WKV1" s="148"/>
      <c r="WKW1" s="148"/>
      <c r="WKX1" s="147"/>
      <c r="WKY1" s="147"/>
      <c r="WKZ1" s="148"/>
      <c r="WLA1" s="149"/>
      <c r="WLJ1" s="147"/>
      <c r="WLK1" s="148"/>
      <c r="WLL1" s="148"/>
      <c r="WLM1" s="148"/>
      <c r="WLN1" s="147"/>
      <c r="WLO1" s="147"/>
      <c r="WLP1" s="148"/>
      <c r="WLQ1" s="149"/>
      <c r="WLZ1" s="147"/>
      <c r="WMA1" s="148"/>
      <c r="WMB1" s="148"/>
      <c r="WMC1" s="148"/>
      <c r="WMD1" s="147"/>
      <c r="WME1" s="147"/>
      <c r="WMF1" s="148"/>
      <c r="WMG1" s="149"/>
      <c r="WMP1" s="147"/>
      <c r="WMQ1" s="148"/>
      <c r="WMR1" s="148"/>
      <c r="WMS1" s="148"/>
      <c r="WMT1" s="147"/>
      <c r="WMU1" s="147"/>
      <c r="WMV1" s="148"/>
      <c r="WMW1" s="149"/>
      <c r="WNF1" s="147"/>
      <c r="WNG1" s="148"/>
      <c r="WNH1" s="148"/>
      <c r="WNI1" s="148"/>
      <c r="WNJ1" s="147"/>
      <c r="WNK1" s="147"/>
      <c r="WNL1" s="148"/>
      <c r="WNM1" s="149"/>
      <c r="WNV1" s="147"/>
      <c r="WNW1" s="148"/>
      <c r="WNX1" s="148"/>
      <c r="WNY1" s="148"/>
      <c r="WNZ1" s="147"/>
      <c r="WOA1" s="147"/>
      <c r="WOB1" s="148"/>
      <c r="WOC1" s="149"/>
      <c r="WOL1" s="147"/>
      <c r="WOM1" s="148"/>
      <c r="WON1" s="148"/>
      <c r="WOO1" s="148"/>
      <c r="WOP1" s="147"/>
      <c r="WOQ1" s="147"/>
      <c r="WOR1" s="148"/>
      <c r="WOS1" s="149"/>
      <c r="WPB1" s="147"/>
      <c r="WPC1" s="148"/>
      <c r="WPD1" s="148"/>
      <c r="WPE1" s="148"/>
      <c r="WPF1" s="147"/>
      <c r="WPG1" s="147"/>
      <c r="WPH1" s="148"/>
      <c r="WPI1" s="149"/>
      <c r="WPR1" s="147"/>
      <c r="WPS1" s="148"/>
      <c r="WPT1" s="148"/>
      <c r="WPU1" s="148"/>
      <c r="WPV1" s="147"/>
      <c r="WPW1" s="147"/>
      <c r="WPX1" s="148"/>
      <c r="WPY1" s="149"/>
      <c r="WQH1" s="147"/>
      <c r="WQI1" s="148"/>
      <c r="WQJ1" s="148"/>
      <c r="WQK1" s="148"/>
      <c r="WQL1" s="147"/>
      <c r="WQM1" s="147"/>
      <c r="WQN1" s="148"/>
      <c r="WQO1" s="149"/>
      <c r="WQX1" s="147"/>
      <c r="WQY1" s="148"/>
      <c r="WQZ1" s="148"/>
      <c r="WRA1" s="148"/>
      <c r="WRB1" s="147"/>
      <c r="WRC1" s="147"/>
      <c r="WRD1" s="148"/>
      <c r="WRE1" s="149"/>
      <c r="WRN1" s="147"/>
      <c r="WRO1" s="148"/>
      <c r="WRP1" s="148"/>
      <c r="WRQ1" s="148"/>
      <c r="WRR1" s="147"/>
      <c r="WRS1" s="147"/>
      <c r="WRT1" s="148"/>
      <c r="WRU1" s="149"/>
      <c r="WSD1" s="147"/>
      <c r="WSE1" s="148"/>
      <c r="WSF1" s="148"/>
      <c r="WSG1" s="148"/>
      <c r="WSH1" s="147"/>
      <c r="WSI1" s="147"/>
      <c r="WSJ1" s="148"/>
      <c r="WSK1" s="149"/>
      <c r="WST1" s="147"/>
      <c r="WSU1" s="148"/>
      <c r="WSV1" s="148"/>
      <c r="WSW1" s="148"/>
      <c r="WSX1" s="147"/>
      <c r="WSY1" s="147"/>
      <c r="WSZ1" s="148"/>
      <c r="WTA1" s="149"/>
      <c r="WTJ1" s="147"/>
      <c r="WTK1" s="148"/>
      <c r="WTL1" s="148"/>
      <c r="WTM1" s="148"/>
      <c r="WTN1" s="147"/>
      <c r="WTO1" s="147"/>
      <c r="WTP1" s="148"/>
      <c r="WTQ1" s="149"/>
      <c r="WTZ1" s="147"/>
      <c r="WUA1" s="148"/>
      <c r="WUB1" s="148"/>
      <c r="WUC1" s="148"/>
      <c r="WUD1" s="147"/>
      <c r="WUE1" s="147"/>
      <c r="WUF1" s="148"/>
      <c r="WUG1" s="149"/>
      <c r="WUP1" s="147"/>
      <c r="WUQ1" s="148"/>
      <c r="WUR1" s="148"/>
      <c r="WUS1" s="148"/>
      <c r="WUT1" s="147"/>
      <c r="WUU1" s="147"/>
      <c r="WUV1" s="148"/>
      <c r="WUW1" s="149"/>
      <c r="WVF1" s="147"/>
      <c r="WVG1" s="148"/>
      <c r="WVH1" s="148"/>
      <c r="WVI1" s="148"/>
      <c r="WVJ1" s="147"/>
      <c r="WVK1" s="147"/>
      <c r="WVL1" s="148"/>
      <c r="WVM1" s="149"/>
      <c r="WVV1" s="147"/>
      <c r="WVW1" s="148"/>
      <c r="WVX1" s="148"/>
      <c r="WVY1" s="148"/>
      <c r="WVZ1" s="147"/>
      <c r="WWA1" s="147"/>
      <c r="WWB1" s="148"/>
      <c r="WWC1" s="149"/>
      <c r="WWL1" s="147"/>
      <c r="WWM1" s="148"/>
      <c r="WWN1" s="148"/>
      <c r="WWO1" s="148"/>
      <c r="WWP1" s="147"/>
      <c r="WWQ1" s="147"/>
      <c r="WWR1" s="148"/>
      <c r="WWS1" s="149"/>
      <c r="WXB1" s="147"/>
      <c r="WXC1" s="148"/>
      <c r="WXD1" s="148"/>
      <c r="WXE1" s="148"/>
      <c r="WXF1" s="147"/>
      <c r="WXG1" s="147"/>
      <c r="WXH1" s="148"/>
      <c r="WXI1" s="149"/>
      <c r="WXR1" s="147"/>
      <c r="WXS1" s="148"/>
      <c r="WXT1" s="148"/>
      <c r="WXU1" s="148"/>
      <c r="WXV1" s="147"/>
      <c r="WXW1" s="147"/>
      <c r="WXX1" s="148"/>
      <c r="WXY1" s="149"/>
      <c r="WYH1" s="147"/>
      <c r="WYI1" s="148"/>
      <c r="WYJ1" s="148"/>
      <c r="WYK1" s="148"/>
      <c r="WYL1" s="147"/>
      <c r="WYM1" s="147"/>
      <c r="WYN1" s="148"/>
      <c r="WYO1" s="149"/>
      <c r="WYX1" s="147"/>
      <c r="WYY1" s="148"/>
      <c r="WYZ1" s="148"/>
      <c r="WZA1" s="148"/>
      <c r="WZB1" s="147"/>
      <c r="WZC1" s="147"/>
      <c r="WZD1" s="148"/>
      <c r="WZE1" s="149"/>
      <c r="WZN1" s="147"/>
      <c r="WZO1" s="148"/>
      <c r="WZP1" s="148"/>
      <c r="WZQ1" s="148"/>
      <c r="WZR1" s="147"/>
      <c r="WZS1" s="147"/>
      <c r="WZT1" s="148"/>
      <c r="WZU1" s="149"/>
      <c r="XAD1" s="147"/>
      <c r="XAE1" s="148"/>
      <c r="XAF1" s="148"/>
      <c r="XAG1" s="148"/>
      <c r="XAH1" s="147"/>
      <c r="XAI1" s="147"/>
      <c r="XAJ1" s="148"/>
      <c r="XAK1" s="149"/>
      <c r="XAT1" s="147"/>
      <c r="XAU1" s="148"/>
      <c r="XAV1" s="148"/>
      <c r="XAW1" s="148"/>
      <c r="XAX1" s="147"/>
      <c r="XAY1" s="147"/>
      <c r="XAZ1" s="148"/>
      <c r="XBA1" s="149"/>
      <c r="XBJ1" s="147"/>
      <c r="XBK1" s="148"/>
      <c r="XBL1" s="148"/>
      <c r="XBM1" s="148"/>
      <c r="XBN1" s="147"/>
      <c r="XBO1" s="147"/>
      <c r="XBP1" s="148"/>
      <c r="XBQ1" s="149"/>
      <c r="XBZ1" s="147"/>
      <c r="XCA1" s="148"/>
      <c r="XCB1" s="148"/>
      <c r="XCC1" s="148"/>
      <c r="XCD1" s="147"/>
      <c r="XCE1" s="147"/>
      <c r="XCF1" s="148"/>
      <c r="XCG1" s="149"/>
      <c r="XCP1" s="147"/>
      <c r="XCQ1" s="148"/>
      <c r="XCR1" s="148"/>
      <c r="XCS1" s="148"/>
      <c r="XCT1" s="147"/>
      <c r="XCU1" s="147"/>
      <c r="XCV1" s="148"/>
      <c r="XCW1" s="149"/>
      <c r="XDF1" s="147"/>
      <c r="XDG1" s="148"/>
      <c r="XDH1" s="148"/>
      <c r="XDI1" s="148"/>
      <c r="XDJ1" s="147"/>
      <c r="XDK1" s="147"/>
      <c r="XDL1" s="148"/>
      <c r="XDM1" s="149"/>
      <c r="XDV1" s="147"/>
      <c r="XDW1" s="148"/>
      <c r="XDX1" s="148"/>
      <c r="XDY1" s="148"/>
      <c r="XDZ1" s="147"/>
      <c r="XEA1" s="147"/>
      <c r="XEB1" s="148"/>
      <c r="XEC1" s="149"/>
      <c r="XEL1" s="147"/>
      <c r="XEM1" s="148"/>
      <c r="XEN1" s="148"/>
      <c r="XEO1" s="148"/>
      <c r="XEP1" s="147"/>
      <c r="XEQ1" s="147"/>
      <c r="XER1" s="148"/>
      <c r="XES1" s="149"/>
    </row>
    <row r="2" spans="1:16373" x14ac:dyDescent="0.2">
      <c r="A2" s="50"/>
      <c r="B2" s="50"/>
      <c r="C2" s="50"/>
      <c r="D2" s="50"/>
      <c r="E2" s="50"/>
      <c r="F2" s="50"/>
      <c r="G2" s="50"/>
      <c r="H2" s="50"/>
      <c r="I2" s="50"/>
      <c r="J2" s="50"/>
      <c r="K2" s="50"/>
      <c r="L2" s="50"/>
      <c r="N2" s="217"/>
      <c r="O2" s="218"/>
      <c r="P2" s="218"/>
      <c r="Q2" s="218"/>
      <c r="R2" s="217"/>
      <c r="S2" s="217"/>
      <c r="T2" s="218"/>
      <c r="U2" s="219"/>
      <c r="AD2" s="217"/>
      <c r="AE2" s="218"/>
      <c r="AF2" s="218"/>
      <c r="AG2" s="218"/>
      <c r="AH2" s="217"/>
      <c r="AI2" s="217"/>
      <c r="AJ2" s="218"/>
      <c r="AK2" s="219"/>
      <c r="AT2" s="217"/>
      <c r="AU2" s="218"/>
      <c r="AV2" s="218"/>
      <c r="AW2" s="218"/>
      <c r="AX2" s="217"/>
      <c r="AY2" s="217"/>
      <c r="AZ2" s="218"/>
      <c r="BA2" s="219"/>
      <c r="BJ2" s="217"/>
      <c r="BK2" s="218"/>
      <c r="BL2" s="218"/>
      <c r="BM2" s="218"/>
      <c r="BN2" s="217"/>
      <c r="BO2" s="217"/>
      <c r="BP2" s="218"/>
      <c r="BQ2" s="219"/>
      <c r="BZ2" s="217"/>
      <c r="CA2" s="218"/>
      <c r="CB2" s="148"/>
      <c r="CC2" s="148"/>
      <c r="CD2" s="147"/>
      <c r="CE2" s="147"/>
      <c r="CF2" s="148"/>
      <c r="CG2" s="149"/>
      <c r="CP2" s="147"/>
      <c r="CQ2" s="148"/>
      <c r="CR2" s="148"/>
      <c r="CS2" s="148"/>
      <c r="CT2" s="147"/>
      <c r="CU2" s="147"/>
      <c r="CV2" s="148"/>
      <c r="CW2" s="149"/>
      <c r="DF2" s="147"/>
      <c r="DG2" s="148"/>
      <c r="DH2" s="148"/>
      <c r="DI2" s="148"/>
      <c r="DJ2" s="147"/>
      <c r="DK2" s="147"/>
      <c r="DL2" s="148"/>
      <c r="DM2" s="149"/>
      <c r="DV2" s="147"/>
      <c r="DW2" s="148"/>
      <c r="DX2" s="148"/>
      <c r="DY2" s="148"/>
      <c r="DZ2" s="147"/>
      <c r="EA2" s="147"/>
      <c r="EB2" s="148"/>
      <c r="EC2" s="149"/>
      <c r="EL2" s="147"/>
      <c r="EM2" s="148"/>
      <c r="EN2" s="148"/>
      <c r="EO2" s="148"/>
      <c r="EP2" s="147"/>
      <c r="EQ2" s="147"/>
      <c r="ER2" s="148"/>
      <c r="ES2" s="149"/>
      <c r="FB2" s="147"/>
      <c r="FC2" s="148"/>
      <c r="FD2" s="148"/>
      <c r="FE2" s="148"/>
      <c r="FF2" s="147"/>
      <c r="FG2" s="147"/>
      <c r="FH2" s="148"/>
      <c r="FI2" s="149"/>
      <c r="FR2" s="147"/>
      <c r="FS2" s="148"/>
      <c r="FT2" s="148"/>
      <c r="FU2" s="148"/>
      <c r="FV2" s="147"/>
      <c r="FW2" s="147"/>
      <c r="FX2" s="148"/>
      <c r="FY2" s="149"/>
      <c r="GH2" s="147"/>
      <c r="GI2" s="148"/>
      <c r="GJ2" s="148"/>
      <c r="GK2" s="148"/>
      <c r="GL2" s="147"/>
      <c r="GM2" s="147"/>
      <c r="GN2" s="148"/>
      <c r="GO2" s="149"/>
      <c r="GX2" s="147"/>
      <c r="GY2" s="148"/>
      <c r="GZ2" s="148"/>
      <c r="HA2" s="148"/>
      <c r="HB2" s="147"/>
      <c r="HC2" s="147"/>
      <c r="HD2" s="148"/>
      <c r="HE2" s="149"/>
      <c r="HN2" s="147"/>
      <c r="HO2" s="148"/>
      <c r="HP2" s="148"/>
      <c r="HQ2" s="148"/>
      <c r="HR2" s="147"/>
      <c r="HS2" s="147"/>
      <c r="HT2" s="148"/>
      <c r="HU2" s="149"/>
      <c r="ID2" s="147"/>
      <c r="IE2" s="148"/>
      <c r="IF2" s="148"/>
      <c r="IG2" s="148"/>
      <c r="IH2" s="147"/>
      <c r="II2" s="147"/>
      <c r="IJ2" s="148"/>
      <c r="IK2" s="149"/>
      <c r="IT2" s="147"/>
      <c r="IU2" s="148"/>
      <c r="IV2" s="148"/>
      <c r="IW2" s="148"/>
      <c r="IX2" s="147"/>
      <c r="IY2" s="147"/>
      <c r="IZ2" s="148"/>
      <c r="JA2" s="149"/>
      <c r="JJ2" s="147"/>
      <c r="JK2" s="148"/>
      <c r="JL2" s="148"/>
      <c r="JM2" s="148"/>
      <c r="JN2" s="147"/>
      <c r="JO2" s="147"/>
      <c r="JP2" s="148"/>
      <c r="JQ2" s="149"/>
      <c r="JZ2" s="147"/>
      <c r="KA2" s="148"/>
      <c r="KB2" s="148"/>
      <c r="KC2" s="148"/>
      <c r="KD2" s="147"/>
      <c r="KE2" s="147"/>
      <c r="KF2" s="148"/>
      <c r="KG2" s="149"/>
      <c r="KP2" s="147"/>
      <c r="KQ2" s="148"/>
      <c r="KR2" s="148"/>
      <c r="KS2" s="148"/>
      <c r="KT2" s="147"/>
      <c r="KU2" s="147"/>
      <c r="KV2" s="148"/>
      <c r="KW2" s="149"/>
      <c r="LF2" s="147"/>
      <c r="LG2" s="148"/>
      <c r="LH2" s="148"/>
      <c r="LI2" s="148"/>
      <c r="LJ2" s="147"/>
      <c r="LK2" s="147"/>
      <c r="LL2" s="148"/>
      <c r="LM2" s="149"/>
      <c r="LV2" s="147"/>
      <c r="LW2" s="148"/>
      <c r="LX2" s="148"/>
      <c r="LY2" s="148"/>
      <c r="LZ2" s="147"/>
      <c r="MA2" s="147"/>
      <c r="MB2" s="148"/>
      <c r="MC2" s="149"/>
      <c r="ML2" s="147"/>
      <c r="MM2" s="148"/>
      <c r="MN2" s="148"/>
      <c r="MO2" s="148"/>
      <c r="MP2" s="147"/>
      <c r="MQ2" s="147"/>
      <c r="MR2" s="148"/>
      <c r="MS2" s="149"/>
      <c r="NB2" s="147"/>
      <c r="NC2" s="148"/>
      <c r="ND2" s="148"/>
      <c r="NE2" s="148"/>
      <c r="NF2" s="147"/>
      <c r="NG2" s="147"/>
      <c r="NH2" s="148"/>
      <c r="NI2" s="149"/>
      <c r="NR2" s="147"/>
      <c r="NS2" s="148"/>
      <c r="NT2" s="148"/>
      <c r="NU2" s="148"/>
      <c r="NV2" s="147"/>
      <c r="NW2" s="147"/>
      <c r="NX2" s="148"/>
      <c r="NY2" s="149"/>
      <c r="OH2" s="147"/>
      <c r="OI2" s="148"/>
      <c r="OJ2" s="148"/>
      <c r="OK2" s="148"/>
      <c r="OL2" s="147"/>
      <c r="OM2" s="147"/>
      <c r="ON2" s="148"/>
      <c r="OO2" s="149"/>
      <c r="OX2" s="147"/>
      <c r="OY2" s="148"/>
      <c r="OZ2" s="148"/>
      <c r="PA2" s="148"/>
      <c r="PB2" s="147"/>
      <c r="PC2" s="147"/>
      <c r="PD2" s="148"/>
      <c r="PE2" s="149"/>
      <c r="PN2" s="147"/>
      <c r="PO2" s="148"/>
      <c r="PP2" s="148"/>
      <c r="PQ2" s="148"/>
      <c r="PR2" s="147"/>
      <c r="PS2" s="147"/>
      <c r="PT2" s="148"/>
      <c r="PU2" s="149"/>
      <c r="QD2" s="147"/>
      <c r="QE2" s="148"/>
      <c r="QF2" s="148"/>
      <c r="QG2" s="148"/>
      <c r="QH2" s="147"/>
      <c r="QI2" s="147"/>
      <c r="QJ2" s="148"/>
      <c r="QK2" s="149"/>
      <c r="QT2" s="147"/>
      <c r="QU2" s="148"/>
      <c r="QV2" s="148"/>
      <c r="QW2" s="148"/>
      <c r="QX2" s="147"/>
      <c r="QY2" s="147"/>
      <c r="QZ2" s="148"/>
      <c r="RA2" s="149"/>
      <c r="RJ2" s="147"/>
      <c r="RK2" s="148"/>
      <c r="RL2" s="148"/>
      <c r="RM2" s="148"/>
      <c r="RN2" s="147"/>
      <c r="RO2" s="147"/>
      <c r="RP2" s="148"/>
      <c r="RQ2" s="149"/>
      <c r="RZ2" s="147"/>
      <c r="SA2" s="148"/>
      <c r="SB2" s="148"/>
      <c r="SC2" s="148"/>
      <c r="SD2" s="147"/>
      <c r="SE2" s="147"/>
      <c r="SF2" s="148"/>
      <c r="SG2" s="149"/>
      <c r="SP2" s="147"/>
      <c r="SQ2" s="148"/>
      <c r="SR2" s="148"/>
      <c r="SS2" s="148"/>
      <c r="ST2" s="147"/>
      <c r="SU2" s="147"/>
      <c r="SV2" s="148"/>
      <c r="SW2" s="149"/>
      <c r="TF2" s="147"/>
      <c r="TG2" s="148"/>
      <c r="TH2" s="148"/>
      <c r="TI2" s="148"/>
      <c r="TJ2" s="147"/>
      <c r="TK2" s="147"/>
      <c r="TL2" s="148"/>
      <c r="TM2" s="149"/>
      <c r="TV2" s="147"/>
      <c r="TW2" s="148"/>
      <c r="TX2" s="148"/>
      <c r="TY2" s="148"/>
      <c r="TZ2" s="147"/>
      <c r="UA2" s="147"/>
      <c r="UB2" s="148"/>
      <c r="UC2" s="149"/>
      <c r="UL2" s="147"/>
      <c r="UM2" s="148"/>
      <c r="UN2" s="148"/>
      <c r="UO2" s="148"/>
      <c r="UP2" s="147"/>
      <c r="UQ2" s="147"/>
      <c r="UR2" s="148"/>
      <c r="US2" s="149"/>
      <c r="VB2" s="147"/>
      <c r="VC2" s="148"/>
      <c r="VD2" s="148"/>
      <c r="VE2" s="148"/>
      <c r="VF2" s="147"/>
      <c r="VG2" s="147"/>
      <c r="VH2" s="148"/>
      <c r="VI2" s="149"/>
      <c r="VR2" s="147"/>
      <c r="VS2" s="148"/>
      <c r="VT2" s="148"/>
      <c r="VU2" s="148"/>
      <c r="VV2" s="147"/>
      <c r="VW2" s="147"/>
      <c r="VX2" s="148"/>
      <c r="VY2" s="149"/>
      <c r="WH2" s="147"/>
      <c r="WI2" s="148"/>
      <c r="WJ2" s="148"/>
      <c r="WK2" s="148"/>
      <c r="WL2" s="147"/>
      <c r="WM2" s="147"/>
      <c r="WN2" s="148"/>
      <c r="WO2" s="149"/>
      <c r="WX2" s="147"/>
      <c r="WY2" s="148"/>
      <c r="WZ2" s="148"/>
      <c r="XA2" s="148"/>
      <c r="XB2" s="147"/>
      <c r="XC2" s="147"/>
      <c r="XD2" s="148"/>
      <c r="XE2" s="149"/>
      <c r="XN2" s="147"/>
      <c r="XO2" s="148"/>
      <c r="XP2" s="148"/>
      <c r="XQ2" s="148"/>
      <c r="XR2" s="147"/>
      <c r="XS2" s="147"/>
      <c r="XT2" s="148"/>
      <c r="XU2" s="149"/>
      <c r="YD2" s="147"/>
      <c r="YE2" s="148"/>
      <c r="YF2" s="148"/>
      <c r="YG2" s="148"/>
      <c r="YH2" s="147"/>
      <c r="YI2" s="147"/>
      <c r="YJ2" s="148"/>
      <c r="YK2" s="149"/>
      <c r="YT2" s="147"/>
      <c r="YU2" s="148"/>
      <c r="YV2" s="148"/>
      <c r="YW2" s="148"/>
      <c r="YX2" s="147"/>
      <c r="YY2" s="147"/>
      <c r="YZ2" s="148"/>
      <c r="ZA2" s="149"/>
      <c r="ZJ2" s="147"/>
      <c r="ZK2" s="148"/>
      <c r="ZL2" s="148"/>
      <c r="ZM2" s="148"/>
      <c r="ZN2" s="147"/>
      <c r="ZO2" s="147"/>
      <c r="ZP2" s="148"/>
      <c r="ZQ2" s="149"/>
      <c r="ZZ2" s="147"/>
      <c r="AAA2" s="148"/>
      <c r="AAB2" s="148"/>
      <c r="AAC2" s="148"/>
      <c r="AAD2" s="147"/>
      <c r="AAE2" s="147"/>
      <c r="AAF2" s="148"/>
      <c r="AAG2" s="149"/>
      <c r="AAP2" s="147"/>
      <c r="AAQ2" s="148"/>
      <c r="AAR2" s="148"/>
      <c r="AAS2" s="148"/>
      <c r="AAT2" s="147"/>
      <c r="AAU2" s="147"/>
      <c r="AAV2" s="148"/>
      <c r="AAW2" s="149"/>
      <c r="ABF2" s="147"/>
      <c r="ABG2" s="148"/>
      <c r="ABH2" s="148"/>
      <c r="ABI2" s="148"/>
      <c r="ABJ2" s="147"/>
      <c r="ABK2" s="147"/>
      <c r="ABL2" s="148"/>
      <c r="ABM2" s="149"/>
      <c r="ABV2" s="147"/>
      <c r="ABW2" s="148"/>
      <c r="ABX2" s="148"/>
      <c r="ABY2" s="148"/>
      <c r="ABZ2" s="147"/>
      <c r="ACA2" s="147"/>
      <c r="ACB2" s="148"/>
      <c r="ACC2" s="149"/>
      <c r="ACL2" s="147"/>
      <c r="ACM2" s="148"/>
      <c r="ACN2" s="148"/>
      <c r="ACO2" s="148"/>
      <c r="ACP2" s="147"/>
      <c r="ACQ2" s="147"/>
      <c r="ACR2" s="148"/>
      <c r="ACS2" s="149"/>
      <c r="ADB2" s="147"/>
      <c r="ADC2" s="148"/>
      <c r="ADD2" s="148"/>
      <c r="ADE2" s="148"/>
      <c r="ADF2" s="147"/>
      <c r="ADG2" s="147"/>
      <c r="ADH2" s="148"/>
      <c r="ADI2" s="149"/>
      <c r="ADR2" s="147"/>
      <c r="ADS2" s="148"/>
      <c r="ADT2" s="148"/>
      <c r="ADU2" s="148"/>
      <c r="ADV2" s="147"/>
      <c r="ADW2" s="147"/>
      <c r="ADX2" s="148"/>
      <c r="ADY2" s="149"/>
      <c r="AEH2" s="147"/>
      <c r="AEI2" s="148"/>
      <c r="AEJ2" s="148"/>
      <c r="AEK2" s="148"/>
      <c r="AEL2" s="147"/>
      <c r="AEM2" s="147"/>
      <c r="AEN2" s="148"/>
      <c r="AEO2" s="149"/>
      <c r="AEX2" s="147"/>
      <c r="AEY2" s="148"/>
      <c r="AEZ2" s="148"/>
      <c r="AFA2" s="148"/>
      <c r="AFB2" s="147"/>
      <c r="AFC2" s="147"/>
      <c r="AFD2" s="148"/>
      <c r="AFE2" s="149"/>
      <c r="AFN2" s="147"/>
      <c r="AFO2" s="148"/>
      <c r="AFP2" s="148"/>
      <c r="AFQ2" s="148"/>
      <c r="AFR2" s="147"/>
      <c r="AFS2" s="147"/>
      <c r="AFT2" s="148"/>
      <c r="AFU2" s="149"/>
      <c r="AGD2" s="147"/>
      <c r="AGE2" s="148"/>
      <c r="AGF2" s="148"/>
      <c r="AGG2" s="148"/>
      <c r="AGH2" s="147"/>
      <c r="AGI2" s="147"/>
      <c r="AGJ2" s="148"/>
      <c r="AGK2" s="149"/>
      <c r="AGT2" s="147"/>
      <c r="AGU2" s="148"/>
      <c r="AGV2" s="148"/>
      <c r="AGW2" s="148"/>
      <c r="AGX2" s="147"/>
      <c r="AGY2" s="147"/>
      <c r="AGZ2" s="148"/>
      <c r="AHA2" s="149"/>
      <c r="AHJ2" s="147"/>
      <c r="AHK2" s="148"/>
      <c r="AHL2" s="148"/>
      <c r="AHM2" s="148"/>
      <c r="AHN2" s="147"/>
      <c r="AHO2" s="147"/>
      <c r="AHP2" s="148"/>
      <c r="AHQ2" s="149"/>
      <c r="AHZ2" s="147"/>
      <c r="AIA2" s="148"/>
      <c r="AIB2" s="148"/>
      <c r="AIC2" s="148"/>
      <c r="AID2" s="147"/>
      <c r="AIE2" s="147"/>
      <c r="AIF2" s="148"/>
      <c r="AIG2" s="149"/>
      <c r="AIP2" s="147"/>
      <c r="AIQ2" s="148"/>
      <c r="AIR2" s="148"/>
      <c r="AIS2" s="148"/>
      <c r="AIT2" s="147"/>
      <c r="AIU2" s="147"/>
      <c r="AIV2" s="148"/>
      <c r="AIW2" s="149"/>
      <c r="AJF2" s="147"/>
      <c r="AJG2" s="148"/>
      <c r="AJH2" s="148"/>
      <c r="AJI2" s="148"/>
      <c r="AJJ2" s="147"/>
      <c r="AJK2" s="147"/>
      <c r="AJL2" s="148"/>
      <c r="AJM2" s="149"/>
      <c r="AJV2" s="147"/>
      <c r="AJW2" s="148"/>
      <c r="AJX2" s="148"/>
      <c r="AJY2" s="148"/>
      <c r="AJZ2" s="147"/>
      <c r="AKA2" s="147"/>
      <c r="AKB2" s="148"/>
      <c r="AKC2" s="149"/>
      <c r="AKL2" s="147"/>
      <c r="AKM2" s="148"/>
      <c r="AKN2" s="148"/>
      <c r="AKO2" s="148"/>
      <c r="AKP2" s="147"/>
      <c r="AKQ2" s="147"/>
      <c r="AKR2" s="148"/>
      <c r="AKS2" s="149"/>
      <c r="ALB2" s="147"/>
      <c r="ALC2" s="148"/>
      <c r="ALD2" s="148"/>
      <c r="ALE2" s="148"/>
      <c r="ALF2" s="147"/>
      <c r="ALG2" s="147"/>
      <c r="ALH2" s="148"/>
      <c r="ALI2" s="149"/>
      <c r="ALR2" s="147"/>
      <c r="ALS2" s="148"/>
      <c r="ALT2" s="148"/>
      <c r="ALU2" s="148"/>
      <c r="ALV2" s="147"/>
      <c r="ALW2" s="147"/>
      <c r="ALX2" s="148"/>
      <c r="ALY2" s="149"/>
      <c r="AMH2" s="147"/>
      <c r="AMI2" s="148"/>
      <c r="AMJ2" s="148"/>
      <c r="AMK2" s="148"/>
      <c r="AML2" s="147"/>
      <c r="AMM2" s="147"/>
      <c r="AMN2" s="148"/>
      <c r="AMO2" s="149"/>
      <c r="AMX2" s="147"/>
      <c r="AMY2" s="148"/>
      <c r="AMZ2" s="148"/>
      <c r="ANA2" s="148"/>
      <c r="ANB2" s="147"/>
      <c r="ANC2" s="147"/>
      <c r="AND2" s="148"/>
      <c r="ANE2" s="149"/>
      <c r="ANN2" s="147"/>
      <c r="ANO2" s="148"/>
      <c r="ANP2" s="148"/>
      <c r="ANQ2" s="148"/>
      <c r="ANR2" s="147"/>
      <c r="ANS2" s="147"/>
      <c r="ANT2" s="148"/>
      <c r="ANU2" s="149"/>
      <c r="AOD2" s="147"/>
      <c r="AOE2" s="148"/>
      <c r="AOF2" s="148"/>
      <c r="AOG2" s="148"/>
      <c r="AOH2" s="147"/>
      <c r="AOI2" s="147"/>
      <c r="AOJ2" s="148"/>
      <c r="AOK2" s="149"/>
      <c r="AOT2" s="147"/>
      <c r="AOU2" s="148"/>
      <c r="AOV2" s="148"/>
      <c r="AOW2" s="148"/>
      <c r="AOX2" s="147"/>
      <c r="AOY2" s="147"/>
      <c r="AOZ2" s="148"/>
      <c r="APA2" s="149"/>
      <c r="APJ2" s="147"/>
      <c r="APK2" s="148"/>
      <c r="APL2" s="148"/>
      <c r="APM2" s="148"/>
      <c r="APN2" s="147"/>
      <c r="APO2" s="147"/>
      <c r="APP2" s="148"/>
      <c r="APQ2" s="149"/>
      <c r="APZ2" s="147"/>
      <c r="AQA2" s="148"/>
      <c r="AQB2" s="148"/>
      <c r="AQC2" s="148"/>
      <c r="AQD2" s="147"/>
      <c r="AQE2" s="147"/>
      <c r="AQF2" s="148"/>
      <c r="AQG2" s="149"/>
      <c r="AQP2" s="147"/>
      <c r="AQQ2" s="148"/>
      <c r="AQR2" s="148"/>
      <c r="AQS2" s="148"/>
      <c r="AQT2" s="147"/>
      <c r="AQU2" s="147"/>
      <c r="AQV2" s="148"/>
      <c r="AQW2" s="149"/>
      <c r="ARF2" s="147"/>
      <c r="ARG2" s="148"/>
      <c r="ARH2" s="148"/>
      <c r="ARI2" s="148"/>
      <c r="ARJ2" s="147"/>
      <c r="ARK2" s="147"/>
      <c r="ARL2" s="148"/>
      <c r="ARM2" s="149"/>
      <c r="ARV2" s="147"/>
      <c r="ARW2" s="148"/>
      <c r="ARX2" s="148"/>
      <c r="ARY2" s="148"/>
      <c r="ARZ2" s="147"/>
      <c r="ASA2" s="147"/>
      <c r="ASB2" s="148"/>
      <c r="ASC2" s="149"/>
      <c r="ASL2" s="147"/>
      <c r="ASM2" s="148"/>
      <c r="ASN2" s="148"/>
      <c r="ASO2" s="148"/>
      <c r="ASP2" s="147"/>
      <c r="ASQ2" s="147"/>
      <c r="ASR2" s="148"/>
      <c r="ASS2" s="149"/>
      <c r="ATB2" s="147"/>
      <c r="ATC2" s="148"/>
      <c r="ATD2" s="148"/>
      <c r="ATE2" s="148"/>
      <c r="ATF2" s="147"/>
      <c r="ATG2" s="147"/>
      <c r="ATH2" s="148"/>
      <c r="ATI2" s="149"/>
      <c r="ATR2" s="147"/>
      <c r="ATS2" s="148"/>
      <c r="ATT2" s="148"/>
      <c r="ATU2" s="148"/>
      <c r="ATV2" s="147"/>
      <c r="ATW2" s="147"/>
      <c r="ATX2" s="148"/>
      <c r="ATY2" s="149"/>
      <c r="AUH2" s="147"/>
      <c r="AUI2" s="148"/>
      <c r="AUJ2" s="148"/>
      <c r="AUK2" s="148"/>
      <c r="AUL2" s="147"/>
      <c r="AUM2" s="147"/>
      <c r="AUN2" s="148"/>
      <c r="AUO2" s="149"/>
      <c r="AUX2" s="147"/>
      <c r="AUY2" s="148"/>
      <c r="AUZ2" s="148"/>
      <c r="AVA2" s="148"/>
      <c r="AVB2" s="147"/>
      <c r="AVC2" s="147"/>
      <c r="AVD2" s="148"/>
      <c r="AVE2" s="149"/>
      <c r="AVN2" s="147"/>
      <c r="AVO2" s="148"/>
      <c r="AVP2" s="148"/>
      <c r="AVQ2" s="148"/>
      <c r="AVR2" s="147"/>
      <c r="AVS2" s="147"/>
      <c r="AVT2" s="148"/>
      <c r="AVU2" s="149"/>
      <c r="AWD2" s="147"/>
      <c r="AWE2" s="148"/>
      <c r="AWF2" s="148"/>
      <c r="AWG2" s="148"/>
      <c r="AWH2" s="147"/>
      <c r="AWI2" s="147"/>
      <c r="AWJ2" s="148"/>
      <c r="AWK2" s="149"/>
      <c r="AWT2" s="147"/>
      <c r="AWU2" s="148"/>
      <c r="AWV2" s="148"/>
      <c r="AWW2" s="148"/>
      <c r="AWX2" s="147"/>
      <c r="AWY2" s="147"/>
      <c r="AWZ2" s="148"/>
      <c r="AXA2" s="149"/>
      <c r="AXJ2" s="147"/>
      <c r="AXK2" s="148"/>
      <c r="AXL2" s="148"/>
      <c r="AXM2" s="148"/>
      <c r="AXN2" s="147"/>
      <c r="AXO2" s="147"/>
      <c r="AXP2" s="148"/>
      <c r="AXQ2" s="149"/>
      <c r="AXZ2" s="147"/>
      <c r="AYA2" s="148"/>
      <c r="AYB2" s="148"/>
      <c r="AYC2" s="148"/>
      <c r="AYD2" s="147"/>
      <c r="AYE2" s="147"/>
      <c r="AYF2" s="148"/>
      <c r="AYG2" s="149"/>
      <c r="AYP2" s="147"/>
      <c r="AYQ2" s="148"/>
      <c r="AYR2" s="148"/>
      <c r="AYS2" s="148"/>
      <c r="AYT2" s="147"/>
      <c r="AYU2" s="147"/>
      <c r="AYV2" s="148"/>
      <c r="AYW2" s="149"/>
      <c r="AZF2" s="147"/>
      <c r="AZG2" s="148"/>
      <c r="AZH2" s="148"/>
      <c r="AZI2" s="148"/>
      <c r="AZJ2" s="147"/>
      <c r="AZK2" s="147"/>
      <c r="AZL2" s="148"/>
      <c r="AZM2" s="149"/>
      <c r="AZV2" s="147"/>
      <c r="AZW2" s="148"/>
      <c r="AZX2" s="148"/>
      <c r="AZY2" s="148"/>
      <c r="AZZ2" s="147"/>
      <c r="BAA2" s="147"/>
      <c r="BAB2" s="148"/>
      <c r="BAC2" s="149"/>
      <c r="BAL2" s="147"/>
      <c r="BAM2" s="148"/>
      <c r="BAN2" s="148"/>
      <c r="BAO2" s="148"/>
      <c r="BAP2" s="147"/>
      <c r="BAQ2" s="147"/>
      <c r="BAR2" s="148"/>
      <c r="BAS2" s="149"/>
      <c r="BBB2" s="147"/>
      <c r="BBC2" s="148"/>
      <c r="BBD2" s="148"/>
      <c r="BBE2" s="148"/>
      <c r="BBF2" s="147"/>
      <c r="BBG2" s="147"/>
      <c r="BBH2" s="148"/>
      <c r="BBI2" s="149"/>
      <c r="BBR2" s="147"/>
      <c r="BBS2" s="148"/>
      <c r="BBT2" s="148"/>
      <c r="BBU2" s="148"/>
      <c r="BBV2" s="147"/>
      <c r="BBW2" s="147"/>
      <c r="BBX2" s="148"/>
      <c r="BBY2" s="149"/>
      <c r="BCH2" s="147"/>
      <c r="BCI2" s="148"/>
      <c r="BCJ2" s="148"/>
      <c r="BCK2" s="148"/>
      <c r="BCL2" s="147"/>
      <c r="BCM2" s="147"/>
      <c r="BCN2" s="148"/>
      <c r="BCO2" s="149"/>
      <c r="BCX2" s="147"/>
      <c r="BCY2" s="148"/>
      <c r="BCZ2" s="148"/>
      <c r="BDA2" s="148"/>
      <c r="BDB2" s="147"/>
      <c r="BDC2" s="147"/>
      <c r="BDD2" s="148"/>
      <c r="BDE2" s="149"/>
      <c r="BDN2" s="147"/>
      <c r="BDO2" s="148"/>
      <c r="BDP2" s="148"/>
      <c r="BDQ2" s="148"/>
      <c r="BDR2" s="147"/>
      <c r="BDS2" s="147"/>
      <c r="BDT2" s="148"/>
      <c r="BDU2" s="149"/>
      <c r="BED2" s="147"/>
      <c r="BEE2" s="148"/>
      <c r="BEF2" s="148"/>
      <c r="BEG2" s="148"/>
      <c r="BEH2" s="147"/>
      <c r="BEI2" s="147"/>
      <c r="BEJ2" s="148"/>
      <c r="BEK2" s="149"/>
      <c r="BET2" s="147"/>
      <c r="BEU2" s="148"/>
      <c r="BEV2" s="148"/>
      <c r="BEW2" s="148"/>
      <c r="BEX2" s="147"/>
      <c r="BEY2" s="147"/>
      <c r="BEZ2" s="148"/>
      <c r="BFA2" s="149"/>
      <c r="BFJ2" s="147"/>
      <c r="BFK2" s="148"/>
      <c r="BFL2" s="148"/>
      <c r="BFM2" s="148"/>
      <c r="BFN2" s="147"/>
      <c r="BFO2" s="147"/>
      <c r="BFP2" s="148"/>
      <c r="BFQ2" s="149"/>
      <c r="BFZ2" s="147"/>
      <c r="BGA2" s="148"/>
      <c r="BGB2" s="148"/>
      <c r="BGC2" s="148"/>
      <c r="BGD2" s="147"/>
      <c r="BGE2" s="147"/>
      <c r="BGF2" s="148"/>
      <c r="BGG2" s="149"/>
      <c r="BGP2" s="147"/>
      <c r="BGQ2" s="148"/>
      <c r="BGR2" s="148"/>
      <c r="BGS2" s="148"/>
      <c r="BGT2" s="147"/>
      <c r="BGU2" s="147"/>
      <c r="BGV2" s="148"/>
      <c r="BGW2" s="149"/>
      <c r="BHF2" s="147"/>
      <c r="BHG2" s="148"/>
      <c r="BHH2" s="148"/>
      <c r="BHI2" s="148"/>
      <c r="BHJ2" s="147"/>
      <c r="BHK2" s="147"/>
      <c r="BHL2" s="148"/>
      <c r="BHM2" s="149"/>
      <c r="BHV2" s="147"/>
      <c r="BHW2" s="148"/>
      <c r="BHX2" s="148"/>
      <c r="BHY2" s="148"/>
      <c r="BHZ2" s="147"/>
      <c r="BIA2" s="147"/>
      <c r="BIB2" s="148"/>
      <c r="BIC2" s="149"/>
      <c r="BIL2" s="147"/>
      <c r="BIM2" s="148"/>
      <c r="BIN2" s="148"/>
      <c r="BIO2" s="148"/>
      <c r="BIP2" s="147"/>
      <c r="BIQ2" s="147"/>
      <c r="BIR2" s="148"/>
      <c r="BIS2" s="149"/>
      <c r="BJB2" s="147"/>
      <c r="BJC2" s="148"/>
      <c r="BJD2" s="148"/>
      <c r="BJE2" s="148"/>
      <c r="BJF2" s="147"/>
      <c r="BJG2" s="147"/>
      <c r="BJH2" s="148"/>
      <c r="BJI2" s="149"/>
      <c r="BJR2" s="147"/>
      <c r="BJS2" s="148"/>
      <c r="BJT2" s="148"/>
      <c r="BJU2" s="148"/>
      <c r="BJV2" s="147"/>
      <c r="BJW2" s="147"/>
      <c r="BJX2" s="148"/>
      <c r="BJY2" s="149"/>
      <c r="BKH2" s="147"/>
      <c r="BKI2" s="148"/>
      <c r="BKJ2" s="148"/>
      <c r="BKK2" s="148"/>
      <c r="BKL2" s="147"/>
      <c r="BKM2" s="147"/>
      <c r="BKN2" s="148"/>
      <c r="BKO2" s="149"/>
      <c r="BKX2" s="147"/>
      <c r="BKY2" s="148"/>
      <c r="BKZ2" s="148"/>
      <c r="BLA2" s="148"/>
      <c r="BLB2" s="147"/>
      <c r="BLC2" s="147"/>
      <c r="BLD2" s="148"/>
      <c r="BLE2" s="149"/>
      <c r="BLN2" s="147"/>
      <c r="BLO2" s="148"/>
      <c r="BLP2" s="148"/>
      <c r="BLQ2" s="148"/>
      <c r="BLR2" s="147"/>
      <c r="BLS2" s="147"/>
      <c r="BLT2" s="148"/>
      <c r="BLU2" s="149"/>
      <c r="BMD2" s="147"/>
      <c r="BME2" s="148"/>
      <c r="BMF2" s="148"/>
      <c r="BMG2" s="148"/>
      <c r="BMH2" s="147"/>
      <c r="BMI2" s="147"/>
      <c r="BMJ2" s="148"/>
      <c r="BMK2" s="149"/>
      <c r="BMT2" s="147"/>
      <c r="BMU2" s="148"/>
      <c r="BMV2" s="148"/>
      <c r="BMW2" s="148"/>
      <c r="BMX2" s="147"/>
      <c r="BMY2" s="147"/>
      <c r="BMZ2" s="148"/>
      <c r="BNA2" s="149"/>
      <c r="BNJ2" s="147"/>
      <c r="BNK2" s="148"/>
      <c r="BNL2" s="148"/>
      <c r="BNM2" s="148"/>
      <c r="BNN2" s="147"/>
      <c r="BNO2" s="147"/>
      <c r="BNP2" s="148"/>
      <c r="BNQ2" s="149"/>
      <c r="BNZ2" s="147"/>
      <c r="BOA2" s="148"/>
      <c r="BOB2" s="148"/>
      <c r="BOC2" s="148"/>
      <c r="BOD2" s="147"/>
      <c r="BOE2" s="147"/>
      <c r="BOF2" s="148"/>
      <c r="BOG2" s="149"/>
      <c r="BOP2" s="147"/>
      <c r="BOQ2" s="148"/>
      <c r="BOR2" s="148"/>
      <c r="BOS2" s="148"/>
      <c r="BOT2" s="147"/>
      <c r="BOU2" s="147"/>
      <c r="BOV2" s="148"/>
      <c r="BOW2" s="149"/>
      <c r="BPF2" s="147"/>
      <c r="BPG2" s="148"/>
      <c r="BPH2" s="148"/>
      <c r="BPI2" s="148"/>
      <c r="BPJ2" s="147"/>
      <c r="BPK2" s="147"/>
      <c r="BPL2" s="148"/>
      <c r="BPM2" s="149"/>
      <c r="BPV2" s="147"/>
      <c r="BPW2" s="148"/>
      <c r="BPX2" s="148"/>
      <c r="BPY2" s="148"/>
      <c r="BPZ2" s="147"/>
      <c r="BQA2" s="147"/>
      <c r="BQB2" s="148"/>
      <c r="BQC2" s="149"/>
      <c r="BQL2" s="147"/>
      <c r="BQM2" s="148"/>
      <c r="BQN2" s="148"/>
      <c r="BQO2" s="148"/>
      <c r="BQP2" s="147"/>
      <c r="BQQ2" s="147"/>
      <c r="BQR2" s="148"/>
      <c r="BQS2" s="149"/>
      <c r="BRB2" s="147"/>
      <c r="BRC2" s="148"/>
      <c r="BRD2" s="148"/>
      <c r="BRE2" s="148"/>
      <c r="BRF2" s="147"/>
      <c r="BRG2" s="147"/>
      <c r="BRH2" s="148"/>
      <c r="BRI2" s="149"/>
      <c r="BRR2" s="147"/>
      <c r="BRS2" s="148"/>
      <c r="BRT2" s="148"/>
      <c r="BRU2" s="148"/>
      <c r="BRV2" s="147"/>
      <c r="BRW2" s="147"/>
      <c r="BRX2" s="148"/>
      <c r="BRY2" s="149"/>
      <c r="BSH2" s="147"/>
      <c r="BSI2" s="148"/>
      <c r="BSJ2" s="148"/>
      <c r="BSK2" s="148"/>
      <c r="BSL2" s="147"/>
      <c r="BSM2" s="147"/>
      <c r="BSN2" s="148"/>
      <c r="BSO2" s="149"/>
      <c r="BSX2" s="147"/>
      <c r="BSY2" s="148"/>
      <c r="BSZ2" s="148"/>
      <c r="BTA2" s="148"/>
      <c r="BTB2" s="147"/>
      <c r="BTC2" s="147"/>
      <c r="BTD2" s="148"/>
      <c r="BTE2" s="149"/>
      <c r="BTN2" s="147"/>
      <c r="BTO2" s="148"/>
      <c r="BTP2" s="148"/>
      <c r="BTQ2" s="148"/>
      <c r="BTR2" s="147"/>
      <c r="BTS2" s="147"/>
      <c r="BTT2" s="148"/>
      <c r="BTU2" s="149"/>
      <c r="BUD2" s="147"/>
      <c r="BUE2" s="148"/>
      <c r="BUF2" s="148"/>
      <c r="BUG2" s="148"/>
      <c r="BUH2" s="147"/>
      <c r="BUI2" s="147"/>
      <c r="BUJ2" s="148"/>
      <c r="BUK2" s="149"/>
      <c r="BUT2" s="147"/>
      <c r="BUU2" s="148"/>
      <c r="BUV2" s="148"/>
      <c r="BUW2" s="148"/>
      <c r="BUX2" s="147"/>
      <c r="BUY2" s="147"/>
      <c r="BUZ2" s="148"/>
      <c r="BVA2" s="149"/>
      <c r="BVJ2" s="147"/>
      <c r="BVK2" s="148"/>
      <c r="BVL2" s="148"/>
      <c r="BVM2" s="148"/>
      <c r="BVN2" s="147"/>
      <c r="BVO2" s="147"/>
      <c r="BVP2" s="148"/>
      <c r="BVQ2" s="149"/>
      <c r="BVZ2" s="147"/>
      <c r="BWA2" s="148"/>
      <c r="BWB2" s="148"/>
      <c r="BWC2" s="148"/>
      <c r="BWD2" s="147"/>
      <c r="BWE2" s="147"/>
      <c r="BWF2" s="148"/>
      <c r="BWG2" s="149"/>
      <c r="BWP2" s="147"/>
      <c r="BWQ2" s="148"/>
      <c r="BWR2" s="148"/>
      <c r="BWS2" s="148"/>
      <c r="BWT2" s="147"/>
      <c r="BWU2" s="147"/>
      <c r="BWV2" s="148"/>
      <c r="BWW2" s="149"/>
      <c r="BXF2" s="147"/>
      <c r="BXG2" s="148"/>
      <c r="BXH2" s="148"/>
      <c r="BXI2" s="148"/>
      <c r="BXJ2" s="147"/>
      <c r="BXK2" s="147"/>
      <c r="BXL2" s="148"/>
      <c r="BXM2" s="149"/>
      <c r="BXV2" s="147"/>
      <c r="BXW2" s="148"/>
      <c r="BXX2" s="148"/>
      <c r="BXY2" s="148"/>
      <c r="BXZ2" s="147"/>
      <c r="BYA2" s="147"/>
      <c r="BYB2" s="148"/>
      <c r="BYC2" s="149"/>
      <c r="BYL2" s="147"/>
      <c r="BYM2" s="148"/>
      <c r="BYN2" s="148"/>
      <c r="BYO2" s="148"/>
      <c r="BYP2" s="147"/>
      <c r="BYQ2" s="147"/>
      <c r="BYR2" s="148"/>
      <c r="BYS2" s="149"/>
      <c r="BZB2" s="147"/>
      <c r="BZC2" s="148"/>
      <c r="BZD2" s="148"/>
      <c r="BZE2" s="148"/>
      <c r="BZF2" s="147"/>
      <c r="BZG2" s="147"/>
      <c r="BZH2" s="148"/>
      <c r="BZI2" s="149"/>
      <c r="BZR2" s="147"/>
      <c r="BZS2" s="148"/>
      <c r="BZT2" s="148"/>
      <c r="BZU2" s="148"/>
      <c r="BZV2" s="147"/>
      <c r="BZW2" s="147"/>
      <c r="BZX2" s="148"/>
      <c r="BZY2" s="149"/>
      <c r="CAH2" s="147"/>
      <c r="CAI2" s="148"/>
      <c r="CAJ2" s="148"/>
      <c r="CAK2" s="148"/>
      <c r="CAL2" s="147"/>
      <c r="CAM2" s="147"/>
      <c r="CAN2" s="148"/>
      <c r="CAO2" s="149"/>
      <c r="CAX2" s="147"/>
      <c r="CAY2" s="148"/>
      <c r="CAZ2" s="148"/>
      <c r="CBA2" s="148"/>
      <c r="CBB2" s="147"/>
      <c r="CBC2" s="147"/>
      <c r="CBD2" s="148"/>
      <c r="CBE2" s="149"/>
      <c r="CBN2" s="147"/>
      <c r="CBO2" s="148"/>
      <c r="CBP2" s="148"/>
      <c r="CBQ2" s="148"/>
      <c r="CBR2" s="147"/>
      <c r="CBS2" s="147"/>
      <c r="CBT2" s="148"/>
      <c r="CBU2" s="149"/>
      <c r="CCD2" s="147"/>
      <c r="CCE2" s="148"/>
      <c r="CCF2" s="148"/>
      <c r="CCG2" s="148"/>
      <c r="CCH2" s="147"/>
      <c r="CCI2" s="147"/>
      <c r="CCJ2" s="148"/>
      <c r="CCK2" s="149"/>
      <c r="CCT2" s="147"/>
      <c r="CCU2" s="148"/>
      <c r="CCV2" s="148"/>
      <c r="CCW2" s="148"/>
      <c r="CCX2" s="147"/>
      <c r="CCY2" s="147"/>
      <c r="CCZ2" s="148"/>
      <c r="CDA2" s="149"/>
      <c r="CDJ2" s="147"/>
      <c r="CDK2" s="148"/>
      <c r="CDL2" s="148"/>
      <c r="CDM2" s="148"/>
      <c r="CDN2" s="147"/>
      <c r="CDO2" s="147"/>
      <c r="CDP2" s="148"/>
      <c r="CDQ2" s="149"/>
      <c r="CDZ2" s="147"/>
      <c r="CEA2" s="148"/>
      <c r="CEB2" s="148"/>
      <c r="CEC2" s="148"/>
      <c r="CED2" s="147"/>
      <c r="CEE2" s="147"/>
      <c r="CEF2" s="148"/>
      <c r="CEG2" s="149"/>
      <c r="CEP2" s="147"/>
      <c r="CEQ2" s="148"/>
      <c r="CER2" s="148"/>
      <c r="CES2" s="148"/>
      <c r="CET2" s="147"/>
      <c r="CEU2" s="147"/>
      <c r="CEV2" s="148"/>
      <c r="CEW2" s="149"/>
      <c r="CFF2" s="147"/>
      <c r="CFG2" s="148"/>
      <c r="CFH2" s="148"/>
      <c r="CFI2" s="148"/>
      <c r="CFJ2" s="147"/>
      <c r="CFK2" s="147"/>
      <c r="CFL2" s="148"/>
      <c r="CFM2" s="149"/>
      <c r="CFV2" s="147"/>
      <c r="CFW2" s="148"/>
      <c r="CFX2" s="148"/>
      <c r="CFY2" s="148"/>
      <c r="CFZ2" s="147"/>
      <c r="CGA2" s="147"/>
      <c r="CGB2" s="148"/>
      <c r="CGC2" s="149"/>
      <c r="CGL2" s="147"/>
      <c r="CGM2" s="148"/>
      <c r="CGN2" s="148"/>
      <c r="CGO2" s="148"/>
      <c r="CGP2" s="147"/>
      <c r="CGQ2" s="147"/>
      <c r="CGR2" s="148"/>
      <c r="CGS2" s="149"/>
      <c r="CHB2" s="147"/>
      <c r="CHC2" s="148"/>
      <c r="CHD2" s="148"/>
      <c r="CHE2" s="148"/>
      <c r="CHF2" s="147"/>
      <c r="CHG2" s="147"/>
      <c r="CHH2" s="148"/>
      <c r="CHI2" s="149"/>
      <c r="CHR2" s="147"/>
      <c r="CHS2" s="148"/>
      <c r="CHT2" s="148"/>
      <c r="CHU2" s="148"/>
      <c r="CHV2" s="147"/>
      <c r="CHW2" s="147"/>
      <c r="CHX2" s="148"/>
      <c r="CHY2" s="149"/>
      <c r="CIH2" s="147"/>
      <c r="CII2" s="148"/>
      <c r="CIJ2" s="148"/>
      <c r="CIK2" s="148"/>
      <c r="CIL2" s="147"/>
      <c r="CIM2" s="147"/>
      <c r="CIN2" s="148"/>
      <c r="CIO2" s="149"/>
      <c r="CIX2" s="147"/>
      <c r="CIY2" s="148"/>
      <c r="CIZ2" s="148"/>
      <c r="CJA2" s="148"/>
      <c r="CJB2" s="147"/>
      <c r="CJC2" s="147"/>
      <c r="CJD2" s="148"/>
      <c r="CJE2" s="149"/>
      <c r="CJN2" s="147"/>
      <c r="CJO2" s="148"/>
      <c r="CJP2" s="148"/>
      <c r="CJQ2" s="148"/>
      <c r="CJR2" s="147"/>
      <c r="CJS2" s="147"/>
      <c r="CJT2" s="148"/>
      <c r="CJU2" s="149"/>
      <c r="CKD2" s="147"/>
      <c r="CKE2" s="148"/>
      <c r="CKF2" s="148"/>
      <c r="CKG2" s="148"/>
      <c r="CKH2" s="147"/>
      <c r="CKI2" s="147"/>
      <c r="CKJ2" s="148"/>
      <c r="CKK2" s="149"/>
      <c r="CKT2" s="147"/>
      <c r="CKU2" s="148"/>
      <c r="CKV2" s="148"/>
      <c r="CKW2" s="148"/>
      <c r="CKX2" s="147"/>
      <c r="CKY2" s="147"/>
      <c r="CKZ2" s="148"/>
      <c r="CLA2" s="149"/>
      <c r="CLJ2" s="147"/>
      <c r="CLK2" s="148"/>
      <c r="CLL2" s="148"/>
      <c r="CLM2" s="148"/>
      <c r="CLN2" s="147"/>
      <c r="CLO2" s="147"/>
      <c r="CLP2" s="148"/>
      <c r="CLQ2" s="149"/>
      <c r="CLZ2" s="147"/>
      <c r="CMA2" s="148"/>
      <c r="CMB2" s="148"/>
      <c r="CMC2" s="148"/>
      <c r="CMD2" s="147"/>
      <c r="CME2" s="147"/>
      <c r="CMF2" s="148"/>
      <c r="CMG2" s="149"/>
      <c r="CMP2" s="147"/>
      <c r="CMQ2" s="148"/>
      <c r="CMR2" s="148"/>
      <c r="CMS2" s="148"/>
      <c r="CMT2" s="147"/>
      <c r="CMU2" s="147"/>
      <c r="CMV2" s="148"/>
      <c r="CMW2" s="149"/>
      <c r="CNF2" s="147"/>
      <c r="CNG2" s="148"/>
      <c r="CNH2" s="148"/>
      <c r="CNI2" s="148"/>
      <c r="CNJ2" s="147"/>
      <c r="CNK2" s="147"/>
      <c r="CNL2" s="148"/>
      <c r="CNM2" s="149"/>
      <c r="CNV2" s="147"/>
      <c r="CNW2" s="148"/>
      <c r="CNX2" s="148"/>
      <c r="CNY2" s="148"/>
      <c r="CNZ2" s="147"/>
      <c r="COA2" s="147"/>
      <c r="COB2" s="148"/>
      <c r="COC2" s="149"/>
      <c r="COL2" s="147"/>
      <c r="COM2" s="148"/>
      <c r="CON2" s="148"/>
      <c r="COO2" s="148"/>
      <c r="COP2" s="147"/>
      <c r="COQ2" s="147"/>
      <c r="COR2" s="148"/>
      <c r="COS2" s="149"/>
      <c r="CPB2" s="147"/>
      <c r="CPC2" s="148"/>
      <c r="CPD2" s="148"/>
      <c r="CPE2" s="148"/>
      <c r="CPF2" s="147"/>
      <c r="CPG2" s="147"/>
      <c r="CPH2" s="148"/>
      <c r="CPI2" s="149"/>
      <c r="CPR2" s="147"/>
      <c r="CPS2" s="148"/>
      <c r="CPT2" s="148"/>
      <c r="CPU2" s="148"/>
      <c r="CPV2" s="147"/>
      <c r="CPW2" s="147"/>
      <c r="CPX2" s="148"/>
      <c r="CPY2" s="149"/>
      <c r="CQH2" s="147"/>
      <c r="CQI2" s="148"/>
      <c r="CQJ2" s="148"/>
      <c r="CQK2" s="148"/>
      <c r="CQL2" s="147"/>
      <c r="CQM2" s="147"/>
      <c r="CQN2" s="148"/>
      <c r="CQO2" s="149"/>
      <c r="CQX2" s="147"/>
      <c r="CQY2" s="148"/>
      <c r="CQZ2" s="148"/>
      <c r="CRA2" s="148"/>
      <c r="CRB2" s="147"/>
      <c r="CRC2" s="147"/>
      <c r="CRD2" s="148"/>
      <c r="CRE2" s="149"/>
      <c r="CRN2" s="147"/>
      <c r="CRO2" s="148"/>
      <c r="CRP2" s="148"/>
      <c r="CRQ2" s="148"/>
      <c r="CRR2" s="147"/>
      <c r="CRS2" s="147"/>
      <c r="CRT2" s="148"/>
      <c r="CRU2" s="149"/>
      <c r="CSD2" s="147"/>
      <c r="CSE2" s="148"/>
      <c r="CSF2" s="148"/>
      <c r="CSG2" s="148"/>
      <c r="CSH2" s="147"/>
      <c r="CSI2" s="147"/>
      <c r="CSJ2" s="148"/>
      <c r="CSK2" s="149"/>
      <c r="CST2" s="147"/>
      <c r="CSU2" s="148"/>
      <c r="CSV2" s="148"/>
      <c r="CSW2" s="148"/>
      <c r="CSX2" s="147"/>
      <c r="CSY2" s="147"/>
      <c r="CSZ2" s="148"/>
      <c r="CTA2" s="149"/>
      <c r="CTJ2" s="147"/>
      <c r="CTK2" s="148"/>
      <c r="CTL2" s="148"/>
      <c r="CTM2" s="148"/>
      <c r="CTN2" s="147"/>
      <c r="CTO2" s="147"/>
      <c r="CTP2" s="148"/>
      <c r="CTQ2" s="149"/>
      <c r="CTZ2" s="147"/>
      <c r="CUA2" s="148"/>
      <c r="CUB2" s="148"/>
      <c r="CUC2" s="148"/>
      <c r="CUD2" s="147"/>
      <c r="CUE2" s="147"/>
      <c r="CUF2" s="148"/>
      <c r="CUG2" s="149"/>
      <c r="CUP2" s="147"/>
      <c r="CUQ2" s="148"/>
      <c r="CUR2" s="148"/>
      <c r="CUS2" s="148"/>
      <c r="CUT2" s="147"/>
      <c r="CUU2" s="147"/>
      <c r="CUV2" s="148"/>
      <c r="CUW2" s="149"/>
      <c r="CVF2" s="147"/>
      <c r="CVG2" s="148"/>
      <c r="CVH2" s="148"/>
      <c r="CVI2" s="148"/>
      <c r="CVJ2" s="147"/>
      <c r="CVK2" s="147"/>
      <c r="CVL2" s="148"/>
      <c r="CVM2" s="149"/>
      <c r="CVV2" s="147"/>
      <c r="CVW2" s="148"/>
      <c r="CVX2" s="148"/>
      <c r="CVY2" s="148"/>
      <c r="CVZ2" s="147"/>
      <c r="CWA2" s="147"/>
      <c r="CWB2" s="148"/>
      <c r="CWC2" s="149"/>
      <c r="CWL2" s="147"/>
      <c r="CWM2" s="148"/>
      <c r="CWN2" s="148"/>
      <c r="CWO2" s="148"/>
      <c r="CWP2" s="147"/>
      <c r="CWQ2" s="147"/>
      <c r="CWR2" s="148"/>
      <c r="CWS2" s="149"/>
      <c r="CXB2" s="147"/>
      <c r="CXC2" s="148"/>
      <c r="CXD2" s="148"/>
      <c r="CXE2" s="148"/>
      <c r="CXF2" s="147"/>
      <c r="CXG2" s="147"/>
      <c r="CXH2" s="148"/>
      <c r="CXI2" s="149"/>
      <c r="CXR2" s="147"/>
      <c r="CXS2" s="148"/>
      <c r="CXT2" s="148"/>
      <c r="CXU2" s="148"/>
      <c r="CXV2" s="147"/>
      <c r="CXW2" s="147"/>
      <c r="CXX2" s="148"/>
      <c r="CXY2" s="149"/>
      <c r="CYH2" s="147"/>
      <c r="CYI2" s="148"/>
      <c r="CYJ2" s="148"/>
      <c r="CYK2" s="148"/>
      <c r="CYL2" s="147"/>
      <c r="CYM2" s="147"/>
      <c r="CYN2" s="148"/>
      <c r="CYO2" s="149"/>
      <c r="CYX2" s="147"/>
      <c r="CYY2" s="148"/>
      <c r="CYZ2" s="148"/>
      <c r="CZA2" s="148"/>
      <c r="CZB2" s="147"/>
      <c r="CZC2" s="147"/>
      <c r="CZD2" s="148"/>
      <c r="CZE2" s="149"/>
      <c r="CZN2" s="147"/>
      <c r="CZO2" s="148"/>
      <c r="CZP2" s="148"/>
      <c r="CZQ2" s="148"/>
      <c r="CZR2" s="147"/>
      <c r="CZS2" s="147"/>
      <c r="CZT2" s="148"/>
      <c r="CZU2" s="149"/>
      <c r="DAD2" s="147"/>
      <c r="DAE2" s="148"/>
      <c r="DAF2" s="148"/>
      <c r="DAG2" s="148"/>
      <c r="DAH2" s="147"/>
      <c r="DAI2" s="147"/>
      <c r="DAJ2" s="148"/>
      <c r="DAK2" s="149"/>
      <c r="DAT2" s="147"/>
      <c r="DAU2" s="148"/>
      <c r="DAV2" s="148"/>
      <c r="DAW2" s="148"/>
      <c r="DAX2" s="147"/>
      <c r="DAY2" s="147"/>
      <c r="DAZ2" s="148"/>
      <c r="DBA2" s="149"/>
      <c r="DBJ2" s="147"/>
      <c r="DBK2" s="148"/>
      <c r="DBL2" s="148"/>
      <c r="DBM2" s="148"/>
      <c r="DBN2" s="147"/>
      <c r="DBO2" s="147"/>
      <c r="DBP2" s="148"/>
      <c r="DBQ2" s="149"/>
      <c r="DBZ2" s="147"/>
      <c r="DCA2" s="148"/>
      <c r="DCB2" s="148"/>
      <c r="DCC2" s="148"/>
      <c r="DCD2" s="147"/>
      <c r="DCE2" s="147"/>
      <c r="DCF2" s="148"/>
      <c r="DCG2" s="149"/>
      <c r="DCP2" s="147"/>
      <c r="DCQ2" s="148"/>
      <c r="DCR2" s="148"/>
      <c r="DCS2" s="148"/>
      <c r="DCT2" s="147"/>
      <c r="DCU2" s="147"/>
      <c r="DCV2" s="148"/>
      <c r="DCW2" s="149"/>
      <c r="DDF2" s="147"/>
      <c r="DDG2" s="148"/>
      <c r="DDH2" s="148"/>
      <c r="DDI2" s="148"/>
      <c r="DDJ2" s="147"/>
      <c r="DDK2" s="147"/>
      <c r="DDL2" s="148"/>
      <c r="DDM2" s="149"/>
      <c r="DDV2" s="147"/>
      <c r="DDW2" s="148"/>
      <c r="DDX2" s="148"/>
      <c r="DDY2" s="148"/>
      <c r="DDZ2" s="147"/>
      <c r="DEA2" s="147"/>
      <c r="DEB2" s="148"/>
      <c r="DEC2" s="149"/>
      <c r="DEL2" s="147"/>
      <c r="DEM2" s="148"/>
      <c r="DEN2" s="148"/>
      <c r="DEO2" s="148"/>
      <c r="DEP2" s="147"/>
      <c r="DEQ2" s="147"/>
      <c r="DER2" s="148"/>
      <c r="DES2" s="149"/>
      <c r="DFB2" s="147"/>
      <c r="DFC2" s="148"/>
      <c r="DFD2" s="148"/>
      <c r="DFE2" s="148"/>
      <c r="DFF2" s="147"/>
      <c r="DFG2" s="147"/>
      <c r="DFH2" s="148"/>
      <c r="DFI2" s="149"/>
      <c r="DFR2" s="147"/>
      <c r="DFS2" s="148"/>
      <c r="DFT2" s="148"/>
      <c r="DFU2" s="148"/>
      <c r="DFV2" s="147"/>
      <c r="DFW2" s="147"/>
      <c r="DFX2" s="148"/>
      <c r="DFY2" s="149"/>
      <c r="DGH2" s="147"/>
      <c r="DGI2" s="148"/>
      <c r="DGJ2" s="148"/>
      <c r="DGK2" s="148"/>
      <c r="DGL2" s="147"/>
      <c r="DGM2" s="147"/>
      <c r="DGN2" s="148"/>
      <c r="DGO2" s="149"/>
      <c r="DGX2" s="147"/>
      <c r="DGY2" s="148"/>
      <c r="DGZ2" s="148"/>
      <c r="DHA2" s="148"/>
      <c r="DHB2" s="147"/>
      <c r="DHC2" s="147"/>
      <c r="DHD2" s="148"/>
      <c r="DHE2" s="149"/>
      <c r="DHN2" s="147"/>
      <c r="DHO2" s="148"/>
      <c r="DHP2" s="148"/>
      <c r="DHQ2" s="148"/>
      <c r="DHR2" s="147"/>
      <c r="DHS2" s="147"/>
      <c r="DHT2" s="148"/>
      <c r="DHU2" s="149"/>
      <c r="DID2" s="147"/>
      <c r="DIE2" s="148"/>
      <c r="DIF2" s="148"/>
      <c r="DIG2" s="148"/>
      <c r="DIH2" s="147"/>
      <c r="DII2" s="147"/>
      <c r="DIJ2" s="148"/>
      <c r="DIK2" s="149"/>
      <c r="DIT2" s="147"/>
      <c r="DIU2" s="148"/>
      <c r="DIV2" s="148"/>
      <c r="DIW2" s="148"/>
      <c r="DIX2" s="147"/>
      <c r="DIY2" s="147"/>
      <c r="DIZ2" s="148"/>
      <c r="DJA2" s="149"/>
      <c r="DJJ2" s="147"/>
      <c r="DJK2" s="148"/>
      <c r="DJL2" s="148"/>
      <c r="DJM2" s="148"/>
      <c r="DJN2" s="147"/>
      <c r="DJO2" s="147"/>
      <c r="DJP2" s="148"/>
      <c r="DJQ2" s="149"/>
      <c r="DJZ2" s="147"/>
      <c r="DKA2" s="148"/>
      <c r="DKB2" s="148"/>
      <c r="DKC2" s="148"/>
      <c r="DKD2" s="147"/>
      <c r="DKE2" s="147"/>
      <c r="DKF2" s="148"/>
      <c r="DKG2" s="149"/>
      <c r="DKP2" s="147"/>
      <c r="DKQ2" s="148"/>
      <c r="DKR2" s="148"/>
      <c r="DKS2" s="148"/>
      <c r="DKT2" s="147"/>
      <c r="DKU2" s="147"/>
      <c r="DKV2" s="148"/>
      <c r="DKW2" s="149"/>
      <c r="DLF2" s="147"/>
      <c r="DLG2" s="148"/>
      <c r="DLH2" s="148"/>
      <c r="DLI2" s="148"/>
      <c r="DLJ2" s="147"/>
      <c r="DLK2" s="147"/>
      <c r="DLL2" s="148"/>
      <c r="DLM2" s="149"/>
      <c r="DLV2" s="147"/>
      <c r="DLW2" s="148"/>
      <c r="DLX2" s="148"/>
      <c r="DLY2" s="148"/>
      <c r="DLZ2" s="147"/>
      <c r="DMA2" s="147"/>
      <c r="DMB2" s="148"/>
      <c r="DMC2" s="149"/>
      <c r="DML2" s="147"/>
      <c r="DMM2" s="148"/>
      <c r="DMN2" s="148"/>
      <c r="DMO2" s="148"/>
      <c r="DMP2" s="147"/>
      <c r="DMQ2" s="147"/>
      <c r="DMR2" s="148"/>
      <c r="DMS2" s="149"/>
      <c r="DNB2" s="147"/>
      <c r="DNC2" s="148"/>
      <c r="DND2" s="148"/>
      <c r="DNE2" s="148"/>
      <c r="DNF2" s="147"/>
      <c r="DNG2" s="147"/>
      <c r="DNH2" s="148"/>
      <c r="DNI2" s="149"/>
      <c r="DNR2" s="147"/>
      <c r="DNS2" s="148"/>
      <c r="DNT2" s="148"/>
      <c r="DNU2" s="148"/>
      <c r="DNV2" s="147"/>
      <c r="DNW2" s="147"/>
      <c r="DNX2" s="148"/>
      <c r="DNY2" s="149"/>
      <c r="DOH2" s="147"/>
      <c r="DOI2" s="148"/>
      <c r="DOJ2" s="148"/>
      <c r="DOK2" s="148"/>
      <c r="DOL2" s="147"/>
      <c r="DOM2" s="147"/>
      <c r="DON2" s="148"/>
      <c r="DOO2" s="149"/>
      <c r="DOX2" s="147"/>
      <c r="DOY2" s="148"/>
      <c r="DOZ2" s="148"/>
      <c r="DPA2" s="148"/>
      <c r="DPB2" s="147"/>
      <c r="DPC2" s="147"/>
      <c r="DPD2" s="148"/>
      <c r="DPE2" s="149"/>
      <c r="DPN2" s="147"/>
      <c r="DPO2" s="148"/>
      <c r="DPP2" s="148"/>
      <c r="DPQ2" s="148"/>
      <c r="DPR2" s="147"/>
      <c r="DPS2" s="147"/>
      <c r="DPT2" s="148"/>
      <c r="DPU2" s="149"/>
      <c r="DQD2" s="147"/>
      <c r="DQE2" s="148"/>
      <c r="DQF2" s="148"/>
      <c r="DQG2" s="148"/>
      <c r="DQH2" s="147"/>
      <c r="DQI2" s="147"/>
      <c r="DQJ2" s="148"/>
      <c r="DQK2" s="149"/>
      <c r="DQT2" s="147"/>
      <c r="DQU2" s="148"/>
      <c r="DQV2" s="148"/>
      <c r="DQW2" s="148"/>
      <c r="DQX2" s="147"/>
      <c r="DQY2" s="147"/>
      <c r="DQZ2" s="148"/>
      <c r="DRA2" s="149"/>
      <c r="DRJ2" s="147"/>
      <c r="DRK2" s="148"/>
      <c r="DRL2" s="148"/>
      <c r="DRM2" s="148"/>
      <c r="DRN2" s="147"/>
      <c r="DRO2" s="147"/>
      <c r="DRP2" s="148"/>
      <c r="DRQ2" s="149"/>
      <c r="DRZ2" s="147"/>
      <c r="DSA2" s="148"/>
      <c r="DSB2" s="148"/>
      <c r="DSC2" s="148"/>
      <c r="DSD2" s="147"/>
      <c r="DSE2" s="147"/>
      <c r="DSF2" s="148"/>
      <c r="DSG2" s="149"/>
      <c r="DSP2" s="147"/>
      <c r="DSQ2" s="148"/>
      <c r="DSR2" s="148"/>
      <c r="DSS2" s="148"/>
      <c r="DST2" s="147"/>
      <c r="DSU2" s="147"/>
      <c r="DSV2" s="148"/>
      <c r="DSW2" s="149"/>
      <c r="DTF2" s="147"/>
      <c r="DTG2" s="148"/>
      <c r="DTH2" s="148"/>
      <c r="DTI2" s="148"/>
      <c r="DTJ2" s="147"/>
      <c r="DTK2" s="147"/>
      <c r="DTL2" s="148"/>
      <c r="DTM2" s="149"/>
      <c r="DTV2" s="147"/>
      <c r="DTW2" s="148"/>
      <c r="DTX2" s="148"/>
      <c r="DTY2" s="148"/>
      <c r="DTZ2" s="147"/>
      <c r="DUA2" s="147"/>
      <c r="DUB2" s="148"/>
      <c r="DUC2" s="149"/>
      <c r="DUL2" s="147"/>
      <c r="DUM2" s="148"/>
      <c r="DUN2" s="148"/>
      <c r="DUO2" s="148"/>
      <c r="DUP2" s="147"/>
      <c r="DUQ2" s="147"/>
      <c r="DUR2" s="148"/>
      <c r="DUS2" s="149"/>
      <c r="DVB2" s="147"/>
      <c r="DVC2" s="148"/>
      <c r="DVD2" s="148"/>
      <c r="DVE2" s="148"/>
      <c r="DVF2" s="147"/>
      <c r="DVG2" s="147"/>
      <c r="DVH2" s="148"/>
      <c r="DVI2" s="149"/>
      <c r="DVR2" s="147"/>
      <c r="DVS2" s="148"/>
      <c r="DVT2" s="148"/>
      <c r="DVU2" s="148"/>
      <c r="DVV2" s="147"/>
      <c r="DVW2" s="147"/>
      <c r="DVX2" s="148"/>
      <c r="DVY2" s="149"/>
      <c r="DWH2" s="147"/>
      <c r="DWI2" s="148"/>
      <c r="DWJ2" s="148"/>
      <c r="DWK2" s="148"/>
      <c r="DWL2" s="147"/>
      <c r="DWM2" s="147"/>
      <c r="DWN2" s="148"/>
      <c r="DWO2" s="149"/>
      <c r="DWX2" s="147"/>
      <c r="DWY2" s="148"/>
      <c r="DWZ2" s="148"/>
      <c r="DXA2" s="148"/>
      <c r="DXB2" s="147"/>
      <c r="DXC2" s="147"/>
      <c r="DXD2" s="148"/>
      <c r="DXE2" s="149"/>
      <c r="DXN2" s="147"/>
      <c r="DXO2" s="148"/>
      <c r="DXP2" s="148"/>
      <c r="DXQ2" s="148"/>
      <c r="DXR2" s="147"/>
      <c r="DXS2" s="147"/>
      <c r="DXT2" s="148"/>
      <c r="DXU2" s="149"/>
      <c r="DYD2" s="147"/>
      <c r="DYE2" s="148"/>
      <c r="DYF2" s="148"/>
      <c r="DYG2" s="148"/>
      <c r="DYH2" s="147"/>
      <c r="DYI2" s="147"/>
      <c r="DYJ2" s="148"/>
      <c r="DYK2" s="149"/>
      <c r="DYT2" s="147"/>
      <c r="DYU2" s="148"/>
      <c r="DYV2" s="148"/>
      <c r="DYW2" s="148"/>
      <c r="DYX2" s="147"/>
      <c r="DYY2" s="147"/>
      <c r="DYZ2" s="148"/>
      <c r="DZA2" s="149"/>
      <c r="DZJ2" s="147"/>
      <c r="DZK2" s="148"/>
      <c r="DZL2" s="148"/>
      <c r="DZM2" s="148"/>
      <c r="DZN2" s="147"/>
      <c r="DZO2" s="147"/>
      <c r="DZP2" s="148"/>
      <c r="DZQ2" s="149"/>
      <c r="DZZ2" s="147"/>
      <c r="EAA2" s="148"/>
      <c r="EAB2" s="148"/>
      <c r="EAC2" s="148"/>
      <c r="EAD2" s="147"/>
      <c r="EAE2" s="147"/>
      <c r="EAF2" s="148"/>
      <c r="EAG2" s="149"/>
      <c r="EAP2" s="147"/>
      <c r="EAQ2" s="148"/>
      <c r="EAR2" s="148"/>
      <c r="EAS2" s="148"/>
      <c r="EAT2" s="147"/>
      <c r="EAU2" s="147"/>
      <c r="EAV2" s="148"/>
      <c r="EAW2" s="149"/>
      <c r="EBF2" s="147"/>
      <c r="EBG2" s="148"/>
      <c r="EBH2" s="148"/>
      <c r="EBI2" s="148"/>
      <c r="EBJ2" s="147"/>
      <c r="EBK2" s="147"/>
      <c r="EBL2" s="148"/>
      <c r="EBM2" s="149"/>
      <c r="EBV2" s="147"/>
      <c r="EBW2" s="148"/>
      <c r="EBX2" s="148"/>
      <c r="EBY2" s="148"/>
      <c r="EBZ2" s="147"/>
      <c r="ECA2" s="147"/>
      <c r="ECB2" s="148"/>
      <c r="ECC2" s="149"/>
      <c r="ECL2" s="147"/>
      <c r="ECM2" s="148"/>
      <c r="ECN2" s="148"/>
      <c r="ECO2" s="148"/>
      <c r="ECP2" s="147"/>
      <c r="ECQ2" s="147"/>
      <c r="ECR2" s="148"/>
      <c r="ECS2" s="149"/>
      <c r="EDB2" s="147"/>
      <c r="EDC2" s="148"/>
      <c r="EDD2" s="148"/>
      <c r="EDE2" s="148"/>
      <c r="EDF2" s="147"/>
      <c r="EDG2" s="147"/>
      <c r="EDH2" s="148"/>
      <c r="EDI2" s="149"/>
      <c r="EDR2" s="147"/>
      <c r="EDS2" s="148"/>
      <c r="EDT2" s="148"/>
      <c r="EDU2" s="148"/>
      <c r="EDV2" s="147"/>
      <c r="EDW2" s="147"/>
      <c r="EDX2" s="148"/>
      <c r="EDY2" s="149"/>
      <c r="EEH2" s="147"/>
      <c r="EEI2" s="148"/>
      <c r="EEJ2" s="148"/>
      <c r="EEK2" s="148"/>
      <c r="EEL2" s="147"/>
      <c r="EEM2" s="147"/>
      <c r="EEN2" s="148"/>
      <c r="EEO2" s="149"/>
      <c r="EEX2" s="147"/>
      <c r="EEY2" s="148"/>
      <c r="EEZ2" s="148"/>
      <c r="EFA2" s="148"/>
      <c r="EFB2" s="147"/>
      <c r="EFC2" s="147"/>
      <c r="EFD2" s="148"/>
      <c r="EFE2" s="149"/>
      <c r="EFN2" s="147"/>
      <c r="EFO2" s="148"/>
      <c r="EFP2" s="148"/>
      <c r="EFQ2" s="148"/>
      <c r="EFR2" s="147"/>
      <c r="EFS2" s="147"/>
      <c r="EFT2" s="148"/>
      <c r="EFU2" s="149"/>
      <c r="EGD2" s="147"/>
      <c r="EGE2" s="148"/>
      <c r="EGF2" s="148"/>
      <c r="EGG2" s="148"/>
      <c r="EGH2" s="147"/>
      <c r="EGI2" s="147"/>
      <c r="EGJ2" s="148"/>
      <c r="EGK2" s="149"/>
      <c r="EGT2" s="147"/>
      <c r="EGU2" s="148"/>
      <c r="EGV2" s="148"/>
      <c r="EGW2" s="148"/>
      <c r="EGX2" s="147"/>
      <c r="EGY2" s="147"/>
      <c r="EGZ2" s="148"/>
      <c r="EHA2" s="149"/>
      <c r="EHJ2" s="147"/>
      <c r="EHK2" s="148"/>
      <c r="EHL2" s="148"/>
      <c r="EHM2" s="148"/>
      <c r="EHN2" s="147"/>
      <c r="EHO2" s="147"/>
      <c r="EHP2" s="148"/>
      <c r="EHQ2" s="149"/>
      <c r="EHZ2" s="147"/>
      <c r="EIA2" s="148"/>
      <c r="EIB2" s="148"/>
      <c r="EIC2" s="148"/>
      <c r="EID2" s="147"/>
      <c r="EIE2" s="147"/>
      <c r="EIF2" s="148"/>
      <c r="EIG2" s="149"/>
      <c r="EIP2" s="147"/>
      <c r="EIQ2" s="148"/>
      <c r="EIR2" s="148"/>
      <c r="EIS2" s="148"/>
      <c r="EIT2" s="147"/>
      <c r="EIU2" s="147"/>
      <c r="EIV2" s="148"/>
      <c r="EIW2" s="149"/>
      <c r="EJF2" s="147"/>
      <c r="EJG2" s="148"/>
      <c r="EJH2" s="148"/>
      <c r="EJI2" s="148"/>
      <c r="EJJ2" s="147"/>
      <c r="EJK2" s="147"/>
      <c r="EJL2" s="148"/>
      <c r="EJM2" s="149"/>
      <c r="EJV2" s="147"/>
      <c r="EJW2" s="148"/>
      <c r="EJX2" s="148"/>
      <c r="EJY2" s="148"/>
      <c r="EJZ2" s="147"/>
      <c r="EKA2" s="147"/>
      <c r="EKB2" s="148"/>
      <c r="EKC2" s="149"/>
      <c r="EKL2" s="147"/>
      <c r="EKM2" s="148"/>
      <c r="EKN2" s="148"/>
      <c r="EKO2" s="148"/>
      <c r="EKP2" s="147"/>
      <c r="EKQ2" s="147"/>
      <c r="EKR2" s="148"/>
      <c r="EKS2" s="149"/>
      <c r="ELB2" s="147"/>
      <c r="ELC2" s="148"/>
      <c r="ELD2" s="148"/>
      <c r="ELE2" s="148"/>
      <c r="ELF2" s="147"/>
      <c r="ELG2" s="147"/>
      <c r="ELH2" s="148"/>
      <c r="ELI2" s="149"/>
      <c r="ELR2" s="147"/>
      <c r="ELS2" s="148"/>
      <c r="ELT2" s="148"/>
      <c r="ELU2" s="148"/>
      <c r="ELV2" s="147"/>
      <c r="ELW2" s="147"/>
      <c r="ELX2" s="148"/>
      <c r="ELY2" s="149"/>
      <c r="EMH2" s="147"/>
      <c r="EMI2" s="148"/>
      <c r="EMJ2" s="148"/>
      <c r="EMK2" s="148"/>
      <c r="EML2" s="147"/>
      <c r="EMM2" s="147"/>
      <c r="EMN2" s="148"/>
      <c r="EMO2" s="149"/>
      <c r="EMX2" s="147"/>
      <c r="EMY2" s="148"/>
      <c r="EMZ2" s="148"/>
      <c r="ENA2" s="148"/>
      <c r="ENB2" s="147"/>
      <c r="ENC2" s="147"/>
      <c r="END2" s="148"/>
      <c r="ENE2" s="149"/>
      <c r="ENN2" s="147"/>
      <c r="ENO2" s="148"/>
      <c r="ENP2" s="148"/>
      <c r="ENQ2" s="148"/>
      <c r="ENR2" s="147"/>
      <c r="ENS2" s="147"/>
      <c r="ENT2" s="148"/>
      <c r="ENU2" s="149"/>
      <c r="EOD2" s="147"/>
      <c r="EOE2" s="148"/>
      <c r="EOF2" s="148"/>
      <c r="EOG2" s="148"/>
      <c r="EOH2" s="147"/>
      <c r="EOI2" s="147"/>
      <c r="EOJ2" s="148"/>
      <c r="EOK2" s="149"/>
      <c r="EOT2" s="147"/>
      <c r="EOU2" s="148"/>
      <c r="EOV2" s="148"/>
      <c r="EOW2" s="148"/>
      <c r="EOX2" s="147"/>
      <c r="EOY2" s="147"/>
      <c r="EOZ2" s="148"/>
      <c r="EPA2" s="149"/>
      <c r="EPJ2" s="147"/>
      <c r="EPK2" s="148"/>
      <c r="EPL2" s="148"/>
      <c r="EPM2" s="148"/>
      <c r="EPN2" s="147"/>
      <c r="EPO2" s="147"/>
      <c r="EPP2" s="148"/>
      <c r="EPQ2" s="149"/>
      <c r="EPZ2" s="147"/>
      <c r="EQA2" s="148"/>
      <c r="EQB2" s="148"/>
      <c r="EQC2" s="148"/>
      <c r="EQD2" s="147"/>
      <c r="EQE2" s="147"/>
      <c r="EQF2" s="148"/>
      <c r="EQG2" s="149"/>
      <c r="EQP2" s="147"/>
      <c r="EQQ2" s="148"/>
      <c r="EQR2" s="148"/>
      <c r="EQS2" s="148"/>
      <c r="EQT2" s="147"/>
      <c r="EQU2" s="147"/>
      <c r="EQV2" s="148"/>
      <c r="EQW2" s="149"/>
      <c r="ERF2" s="147"/>
      <c r="ERG2" s="148"/>
      <c r="ERH2" s="148"/>
      <c r="ERI2" s="148"/>
      <c r="ERJ2" s="147"/>
      <c r="ERK2" s="147"/>
      <c r="ERL2" s="148"/>
      <c r="ERM2" s="149"/>
      <c r="ERV2" s="147"/>
      <c r="ERW2" s="148"/>
      <c r="ERX2" s="148"/>
      <c r="ERY2" s="148"/>
      <c r="ERZ2" s="147"/>
      <c r="ESA2" s="147"/>
      <c r="ESB2" s="148"/>
      <c r="ESC2" s="149"/>
      <c r="ESL2" s="147"/>
      <c r="ESM2" s="148"/>
      <c r="ESN2" s="148"/>
      <c r="ESO2" s="148"/>
      <c r="ESP2" s="147"/>
      <c r="ESQ2" s="147"/>
      <c r="ESR2" s="148"/>
      <c r="ESS2" s="149"/>
      <c r="ETB2" s="147"/>
      <c r="ETC2" s="148"/>
      <c r="ETD2" s="148"/>
      <c r="ETE2" s="148"/>
      <c r="ETF2" s="147"/>
      <c r="ETG2" s="147"/>
      <c r="ETH2" s="148"/>
      <c r="ETI2" s="149"/>
      <c r="ETR2" s="147"/>
      <c r="ETS2" s="148"/>
      <c r="ETT2" s="148"/>
      <c r="ETU2" s="148"/>
      <c r="ETV2" s="147"/>
      <c r="ETW2" s="147"/>
      <c r="ETX2" s="148"/>
      <c r="ETY2" s="149"/>
      <c r="EUH2" s="147"/>
      <c r="EUI2" s="148"/>
      <c r="EUJ2" s="148"/>
      <c r="EUK2" s="148"/>
      <c r="EUL2" s="147"/>
      <c r="EUM2" s="147"/>
      <c r="EUN2" s="148"/>
      <c r="EUO2" s="149"/>
      <c r="EUX2" s="147"/>
      <c r="EUY2" s="148"/>
      <c r="EUZ2" s="148"/>
      <c r="EVA2" s="148"/>
      <c r="EVB2" s="147"/>
      <c r="EVC2" s="147"/>
      <c r="EVD2" s="148"/>
      <c r="EVE2" s="149"/>
      <c r="EVN2" s="147"/>
      <c r="EVO2" s="148"/>
      <c r="EVP2" s="148"/>
      <c r="EVQ2" s="148"/>
      <c r="EVR2" s="147"/>
      <c r="EVS2" s="147"/>
      <c r="EVT2" s="148"/>
      <c r="EVU2" s="149"/>
      <c r="EWD2" s="147"/>
      <c r="EWE2" s="148"/>
      <c r="EWF2" s="148"/>
      <c r="EWG2" s="148"/>
      <c r="EWH2" s="147"/>
      <c r="EWI2" s="147"/>
      <c r="EWJ2" s="148"/>
      <c r="EWK2" s="149"/>
      <c r="EWT2" s="147"/>
      <c r="EWU2" s="148"/>
      <c r="EWV2" s="148"/>
      <c r="EWW2" s="148"/>
      <c r="EWX2" s="147"/>
      <c r="EWY2" s="147"/>
      <c r="EWZ2" s="148"/>
      <c r="EXA2" s="149"/>
      <c r="EXJ2" s="147"/>
      <c r="EXK2" s="148"/>
      <c r="EXL2" s="148"/>
      <c r="EXM2" s="148"/>
      <c r="EXN2" s="147"/>
      <c r="EXO2" s="147"/>
      <c r="EXP2" s="148"/>
      <c r="EXQ2" s="149"/>
      <c r="EXZ2" s="147"/>
      <c r="EYA2" s="148"/>
      <c r="EYB2" s="148"/>
      <c r="EYC2" s="148"/>
      <c r="EYD2" s="147"/>
      <c r="EYE2" s="147"/>
      <c r="EYF2" s="148"/>
      <c r="EYG2" s="149"/>
      <c r="EYP2" s="147"/>
      <c r="EYQ2" s="148"/>
      <c r="EYR2" s="148"/>
      <c r="EYS2" s="148"/>
      <c r="EYT2" s="147"/>
      <c r="EYU2" s="147"/>
      <c r="EYV2" s="148"/>
      <c r="EYW2" s="149"/>
      <c r="EZF2" s="147"/>
      <c r="EZG2" s="148"/>
      <c r="EZH2" s="148"/>
      <c r="EZI2" s="148"/>
      <c r="EZJ2" s="147"/>
      <c r="EZK2" s="147"/>
      <c r="EZL2" s="148"/>
      <c r="EZM2" s="149"/>
      <c r="EZV2" s="147"/>
      <c r="EZW2" s="148"/>
      <c r="EZX2" s="148"/>
      <c r="EZY2" s="148"/>
      <c r="EZZ2" s="147"/>
      <c r="FAA2" s="147"/>
      <c r="FAB2" s="148"/>
      <c r="FAC2" s="149"/>
      <c r="FAL2" s="147"/>
      <c r="FAM2" s="148"/>
      <c r="FAN2" s="148"/>
      <c r="FAO2" s="148"/>
      <c r="FAP2" s="147"/>
      <c r="FAQ2" s="147"/>
      <c r="FAR2" s="148"/>
      <c r="FAS2" s="149"/>
      <c r="FBB2" s="147"/>
      <c r="FBC2" s="148"/>
      <c r="FBD2" s="148"/>
      <c r="FBE2" s="148"/>
      <c r="FBF2" s="147"/>
      <c r="FBG2" s="147"/>
      <c r="FBH2" s="148"/>
      <c r="FBI2" s="149"/>
      <c r="FBR2" s="147"/>
      <c r="FBS2" s="148"/>
      <c r="FBT2" s="148"/>
      <c r="FBU2" s="148"/>
      <c r="FBV2" s="147"/>
      <c r="FBW2" s="147"/>
      <c r="FBX2" s="148"/>
      <c r="FBY2" s="149"/>
      <c r="FCH2" s="147"/>
      <c r="FCI2" s="148"/>
      <c r="FCJ2" s="148"/>
      <c r="FCK2" s="148"/>
      <c r="FCL2" s="147"/>
      <c r="FCM2" s="147"/>
      <c r="FCN2" s="148"/>
      <c r="FCO2" s="149"/>
      <c r="FCX2" s="147"/>
      <c r="FCY2" s="148"/>
      <c r="FCZ2" s="148"/>
      <c r="FDA2" s="148"/>
      <c r="FDB2" s="147"/>
      <c r="FDC2" s="147"/>
      <c r="FDD2" s="148"/>
      <c r="FDE2" s="149"/>
      <c r="FDN2" s="147"/>
      <c r="FDO2" s="148"/>
      <c r="FDP2" s="148"/>
      <c r="FDQ2" s="148"/>
      <c r="FDR2" s="147"/>
      <c r="FDS2" s="147"/>
      <c r="FDT2" s="148"/>
      <c r="FDU2" s="149"/>
      <c r="FED2" s="147"/>
      <c r="FEE2" s="148"/>
      <c r="FEF2" s="148"/>
      <c r="FEG2" s="148"/>
      <c r="FEH2" s="147"/>
      <c r="FEI2" s="147"/>
      <c r="FEJ2" s="148"/>
      <c r="FEK2" s="149"/>
      <c r="FET2" s="147"/>
      <c r="FEU2" s="148"/>
      <c r="FEV2" s="148"/>
      <c r="FEW2" s="148"/>
      <c r="FEX2" s="147"/>
      <c r="FEY2" s="147"/>
      <c r="FEZ2" s="148"/>
      <c r="FFA2" s="149"/>
      <c r="FFJ2" s="147"/>
      <c r="FFK2" s="148"/>
      <c r="FFL2" s="148"/>
      <c r="FFM2" s="148"/>
      <c r="FFN2" s="147"/>
      <c r="FFO2" s="147"/>
      <c r="FFP2" s="148"/>
      <c r="FFQ2" s="149"/>
      <c r="FFZ2" s="147"/>
      <c r="FGA2" s="148"/>
      <c r="FGB2" s="148"/>
      <c r="FGC2" s="148"/>
      <c r="FGD2" s="147"/>
      <c r="FGE2" s="147"/>
      <c r="FGF2" s="148"/>
      <c r="FGG2" s="149"/>
      <c r="FGP2" s="147"/>
      <c r="FGQ2" s="148"/>
      <c r="FGR2" s="148"/>
      <c r="FGS2" s="148"/>
      <c r="FGT2" s="147"/>
      <c r="FGU2" s="147"/>
      <c r="FGV2" s="148"/>
      <c r="FGW2" s="149"/>
      <c r="FHF2" s="147"/>
      <c r="FHG2" s="148"/>
      <c r="FHH2" s="148"/>
      <c r="FHI2" s="148"/>
      <c r="FHJ2" s="147"/>
      <c r="FHK2" s="147"/>
      <c r="FHL2" s="148"/>
      <c r="FHM2" s="149"/>
      <c r="FHV2" s="147"/>
      <c r="FHW2" s="148"/>
      <c r="FHX2" s="148"/>
      <c r="FHY2" s="148"/>
      <c r="FHZ2" s="147"/>
      <c r="FIA2" s="147"/>
      <c r="FIB2" s="148"/>
      <c r="FIC2" s="149"/>
      <c r="FIL2" s="147"/>
      <c r="FIM2" s="148"/>
      <c r="FIN2" s="148"/>
      <c r="FIO2" s="148"/>
      <c r="FIP2" s="147"/>
      <c r="FIQ2" s="147"/>
      <c r="FIR2" s="148"/>
      <c r="FIS2" s="149"/>
      <c r="FJB2" s="147"/>
      <c r="FJC2" s="148"/>
      <c r="FJD2" s="148"/>
      <c r="FJE2" s="148"/>
      <c r="FJF2" s="147"/>
      <c r="FJG2" s="147"/>
      <c r="FJH2" s="148"/>
      <c r="FJI2" s="149"/>
      <c r="FJR2" s="147"/>
      <c r="FJS2" s="148"/>
      <c r="FJT2" s="148"/>
      <c r="FJU2" s="148"/>
      <c r="FJV2" s="147"/>
      <c r="FJW2" s="147"/>
      <c r="FJX2" s="148"/>
      <c r="FJY2" s="149"/>
      <c r="FKH2" s="147"/>
      <c r="FKI2" s="148"/>
      <c r="FKJ2" s="148"/>
      <c r="FKK2" s="148"/>
      <c r="FKL2" s="147"/>
      <c r="FKM2" s="147"/>
      <c r="FKN2" s="148"/>
      <c r="FKO2" s="149"/>
      <c r="FKX2" s="147"/>
      <c r="FKY2" s="148"/>
      <c r="FKZ2" s="148"/>
      <c r="FLA2" s="148"/>
      <c r="FLB2" s="147"/>
      <c r="FLC2" s="147"/>
      <c r="FLD2" s="148"/>
      <c r="FLE2" s="149"/>
      <c r="FLN2" s="147"/>
      <c r="FLO2" s="148"/>
      <c r="FLP2" s="148"/>
      <c r="FLQ2" s="148"/>
      <c r="FLR2" s="147"/>
      <c r="FLS2" s="147"/>
      <c r="FLT2" s="148"/>
      <c r="FLU2" s="149"/>
      <c r="FMD2" s="147"/>
      <c r="FME2" s="148"/>
      <c r="FMF2" s="148"/>
      <c r="FMG2" s="148"/>
      <c r="FMH2" s="147"/>
      <c r="FMI2" s="147"/>
      <c r="FMJ2" s="148"/>
      <c r="FMK2" s="149"/>
      <c r="FMT2" s="147"/>
      <c r="FMU2" s="148"/>
      <c r="FMV2" s="148"/>
      <c r="FMW2" s="148"/>
      <c r="FMX2" s="147"/>
      <c r="FMY2" s="147"/>
      <c r="FMZ2" s="148"/>
      <c r="FNA2" s="149"/>
      <c r="FNJ2" s="147"/>
      <c r="FNK2" s="148"/>
      <c r="FNL2" s="148"/>
      <c r="FNM2" s="148"/>
      <c r="FNN2" s="147"/>
      <c r="FNO2" s="147"/>
      <c r="FNP2" s="148"/>
      <c r="FNQ2" s="149"/>
      <c r="FNZ2" s="147"/>
      <c r="FOA2" s="148"/>
      <c r="FOB2" s="148"/>
      <c r="FOC2" s="148"/>
      <c r="FOD2" s="147"/>
      <c r="FOE2" s="147"/>
      <c r="FOF2" s="148"/>
      <c r="FOG2" s="149"/>
      <c r="FOP2" s="147"/>
      <c r="FOQ2" s="148"/>
      <c r="FOR2" s="148"/>
      <c r="FOS2" s="148"/>
      <c r="FOT2" s="147"/>
      <c r="FOU2" s="147"/>
      <c r="FOV2" s="148"/>
      <c r="FOW2" s="149"/>
      <c r="FPF2" s="147"/>
      <c r="FPG2" s="148"/>
      <c r="FPH2" s="148"/>
      <c r="FPI2" s="148"/>
      <c r="FPJ2" s="147"/>
      <c r="FPK2" s="147"/>
      <c r="FPL2" s="148"/>
      <c r="FPM2" s="149"/>
      <c r="FPV2" s="147"/>
      <c r="FPW2" s="148"/>
      <c r="FPX2" s="148"/>
      <c r="FPY2" s="148"/>
      <c r="FPZ2" s="147"/>
      <c r="FQA2" s="147"/>
      <c r="FQB2" s="148"/>
      <c r="FQC2" s="149"/>
      <c r="FQL2" s="147"/>
      <c r="FQM2" s="148"/>
      <c r="FQN2" s="148"/>
      <c r="FQO2" s="148"/>
      <c r="FQP2" s="147"/>
      <c r="FQQ2" s="147"/>
      <c r="FQR2" s="148"/>
      <c r="FQS2" s="149"/>
      <c r="FRB2" s="147"/>
      <c r="FRC2" s="148"/>
      <c r="FRD2" s="148"/>
      <c r="FRE2" s="148"/>
      <c r="FRF2" s="147"/>
      <c r="FRG2" s="147"/>
      <c r="FRH2" s="148"/>
      <c r="FRI2" s="149"/>
      <c r="FRR2" s="147"/>
      <c r="FRS2" s="148"/>
      <c r="FRT2" s="148"/>
      <c r="FRU2" s="148"/>
      <c r="FRV2" s="147"/>
      <c r="FRW2" s="147"/>
      <c r="FRX2" s="148"/>
      <c r="FRY2" s="149"/>
      <c r="FSH2" s="147"/>
      <c r="FSI2" s="148"/>
      <c r="FSJ2" s="148"/>
      <c r="FSK2" s="148"/>
      <c r="FSL2" s="147"/>
      <c r="FSM2" s="147"/>
      <c r="FSN2" s="148"/>
      <c r="FSO2" s="149"/>
      <c r="FSX2" s="147"/>
      <c r="FSY2" s="148"/>
      <c r="FSZ2" s="148"/>
      <c r="FTA2" s="148"/>
      <c r="FTB2" s="147"/>
      <c r="FTC2" s="147"/>
      <c r="FTD2" s="148"/>
      <c r="FTE2" s="149"/>
      <c r="FTN2" s="147"/>
      <c r="FTO2" s="148"/>
      <c r="FTP2" s="148"/>
      <c r="FTQ2" s="148"/>
      <c r="FTR2" s="147"/>
      <c r="FTS2" s="147"/>
      <c r="FTT2" s="148"/>
      <c r="FTU2" s="149"/>
      <c r="FUD2" s="147"/>
      <c r="FUE2" s="148"/>
      <c r="FUF2" s="148"/>
      <c r="FUG2" s="148"/>
      <c r="FUH2" s="147"/>
      <c r="FUI2" s="147"/>
      <c r="FUJ2" s="148"/>
      <c r="FUK2" s="149"/>
      <c r="FUT2" s="147"/>
      <c r="FUU2" s="148"/>
      <c r="FUV2" s="148"/>
      <c r="FUW2" s="148"/>
      <c r="FUX2" s="147"/>
      <c r="FUY2" s="147"/>
      <c r="FUZ2" s="148"/>
      <c r="FVA2" s="149"/>
      <c r="FVJ2" s="147"/>
      <c r="FVK2" s="148"/>
      <c r="FVL2" s="148"/>
      <c r="FVM2" s="148"/>
      <c r="FVN2" s="147"/>
      <c r="FVO2" s="147"/>
      <c r="FVP2" s="148"/>
      <c r="FVQ2" s="149"/>
      <c r="FVZ2" s="147"/>
      <c r="FWA2" s="148"/>
      <c r="FWB2" s="148"/>
      <c r="FWC2" s="148"/>
      <c r="FWD2" s="147"/>
      <c r="FWE2" s="147"/>
      <c r="FWF2" s="148"/>
      <c r="FWG2" s="149"/>
      <c r="FWP2" s="147"/>
      <c r="FWQ2" s="148"/>
      <c r="FWR2" s="148"/>
      <c r="FWS2" s="148"/>
      <c r="FWT2" s="147"/>
      <c r="FWU2" s="147"/>
      <c r="FWV2" s="148"/>
      <c r="FWW2" s="149"/>
      <c r="FXF2" s="147"/>
      <c r="FXG2" s="148"/>
      <c r="FXH2" s="148"/>
      <c r="FXI2" s="148"/>
      <c r="FXJ2" s="147"/>
      <c r="FXK2" s="147"/>
      <c r="FXL2" s="148"/>
      <c r="FXM2" s="149"/>
      <c r="FXV2" s="147"/>
      <c r="FXW2" s="148"/>
      <c r="FXX2" s="148"/>
      <c r="FXY2" s="148"/>
      <c r="FXZ2" s="147"/>
      <c r="FYA2" s="147"/>
      <c r="FYB2" s="148"/>
      <c r="FYC2" s="149"/>
      <c r="FYL2" s="147"/>
      <c r="FYM2" s="148"/>
      <c r="FYN2" s="148"/>
      <c r="FYO2" s="148"/>
      <c r="FYP2" s="147"/>
      <c r="FYQ2" s="147"/>
      <c r="FYR2" s="148"/>
      <c r="FYS2" s="149"/>
      <c r="FZB2" s="147"/>
      <c r="FZC2" s="148"/>
      <c r="FZD2" s="148"/>
      <c r="FZE2" s="148"/>
      <c r="FZF2" s="147"/>
      <c r="FZG2" s="147"/>
      <c r="FZH2" s="148"/>
      <c r="FZI2" s="149"/>
      <c r="FZR2" s="147"/>
      <c r="FZS2" s="148"/>
      <c r="FZT2" s="148"/>
      <c r="FZU2" s="148"/>
      <c r="FZV2" s="147"/>
      <c r="FZW2" s="147"/>
      <c r="FZX2" s="148"/>
      <c r="FZY2" s="149"/>
      <c r="GAH2" s="147"/>
      <c r="GAI2" s="148"/>
      <c r="GAJ2" s="148"/>
      <c r="GAK2" s="148"/>
      <c r="GAL2" s="147"/>
      <c r="GAM2" s="147"/>
      <c r="GAN2" s="148"/>
      <c r="GAO2" s="149"/>
      <c r="GAX2" s="147"/>
      <c r="GAY2" s="148"/>
      <c r="GAZ2" s="148"/>
      <c r="GBA2" s="148"/>
      <c r="GBB2" s="147"/>
      <c r="GBC2" s="147"/>
      <c r="GBD2" s="148"/>
      <c r="GBE2" s="149"/>
      <c r="GBN2" s="147"/>
      <c r="GBO2" s="148"/>
      <c r="GBP2" s="148"/>
      <c r="GBQ2" s="148"/>
      <c r="GBR2" s="147"/>
      <c r="GBS2" s="147"/>
      <c r="GBT2" s="148"/>
      <c r="GBU2" s="149"/>
      <c r="GCD2" s="147"/>
      <c r="GCE2" s="148"/>
      <c r="GCF2" s="148"/>
      <c r="GCG2" s="148"/>
      <c r="GCH2" s="147"/>
      <c r="GCI2" s="147"/>
      <c r="GCJ2" s="148"/>
      <c r="GCK2" s="149"/>
      <c r="GCT2" s="147"/>
      <c r="GCU2" s="148"/>
      <c r="GCV2" s="148"/>
      <c r="GCW2" s="148"/>
      <c r="GCX2" s="147"/>
      <c r="GCY2" s="147"/>
      <c r="GCZ2" s="148"/>
      <c r="GDA2" s="149"/>
      <c r="GDJ2" s="147"/>
      <c r="GDK2" s="148"/>
      <c r="GDL2" s="148"/>
      <c r="GDM2" s="148"/>
      <c r="GDN2" s="147"/>
      <c r="GDO2" s="147"/>
      <c r="GDP2" s="148"/>
      <c r="GDQ2" s="149"/>
      <c r="GDZ2" s="147"/>
      <c r="GEA2" s="148"/>
      <c r="GEB2" s="148"/>
      <c r="GEC2" s="148"/>
      <c r="GED2" s="147"/>
      <c r="GEE2" s="147"/>
      <c r="GEF2" s="148"/>
      <c r="GEG2" s="149"/>
      <c r="GEP2" s="147"/>
      <c r="GEQ2" s="148"/>
      <c r="GER2" s="148"/>
      <c r="GES2" s="148"/>
      <c r="GET2" s="147"/>
      <c r="GEU2" s="147"/>
      <c r="GEV2" s="148"/>
      <c r="GEW2" s="149"/>
      <c r="GFF2" s="147"/>
      <c r="GFG2" s="148"/>
      <c r="GFH2" s="148"/>
      <c r="GFI2" s="148"/>
      <c r="GFJ2" s="147"/>
      <c r="GFK2" s="147"/>
      <c r="GFL2" s="148"/>
      <c r="GFM2" s="149"/>
      <c r="GFV2" s="147"/>
      <c r="GFW2" s="148"/>
      <c r="GFX2" s="148"/>
      <c r="GFY2" s="148"/>
      <c r="GFZ2" s="147"/>
      <c r="GGA2" s="147"/>
      <c r="GGB2" s="148"/>
      <c r="GGC2" s="149"/>
      <c r="GGL2" s="147"/>
      <c r="GGM2" s="148"/>
      <c r="GGN2" s="148"/>
      <c r="GGO2" s="148"/>
      <c r="GGP2" s="147"/>
      <c r="GGQ2" s="147"/>
      <c r="GGR2" s="148"/>
      <c r="GGS2" s="149"/>
      <c r="GHB2" s="147"/>
      <c r="GHC2" s="148"/>
      <c r="GHD2" s="148"/>
      <c r="GHE2" s="148"/>
      <c r="GHF2" s="147"/>
      <c r="GHG2" s="147"/>
      <c r="GHH2" s="148"/>
      <c r="GHI2" s="149"/>
      <c r="GHR2" s="147"/>
      <c r="GHS2" s="148"/>
      <c r="GHT2" s="148"/>
      <c r="GHU2" s="148"/>
      <c r="GHV2" s="147"/>
      <c r="GHW2" s="147"/>
      <c r="GHX2" s="148"/>
      <c r="GHY2" s="149"/>
      <c r="GIH2" s="147"/>
      <c r="GII2" s="148"/>
      <c r="GIJ2" s="148"/>
      <c r="GIK2" s="148"/>
      <c r="GIL2" s="147"/>
      <c r="GIM2" s="147"/>
      <c r="GIN2" s="148"/>
      <c r="GIO2" s="149"/>
      <c r="GIX2" s="147"/>
      <c r="GIY2" s="148"/>
      <c r="GIZ2" s="148"/>
      <c r="GJA2" s="148"/>
      <c r="GJB2" s="147"/>
      <c r="GJC2" s="147"/>
      <c r="GJD2" s="148"/>
      <c r="GJE2" s="149"/>
      <c r="GJN2" s="147"/>
      <c r="GJO2" s="148"/>
      <c r="GJP2" s="148"/>
      <c r="GJQ2" s="148"/>
      <c r="GJR2" s="147"/>
      <c r="GJS2" s="147"/>
      <c r="GJT2" s="148"/>
      <c r="GJU2" s="149"/>
      <c r="GKD2" s="147"/>
      <c r="GKE2" s="148"/>
      <c r="GKF2" s="148"/>
      <c r="GKG2" s="148"/>
      <c r="GKH2" s="147"/>
      <c r="GKI2" s="147"/>
      <c r="GKJ2" s="148"/>
      <c r="GKK2" s="149"/>
      <c r="GKT2" s="147"/>
      <c r="GKU2" s="148"/>
      <c r="GKV2" s="148"/>
      <c r="GKW2" s="148"/>
      <c r="GKX2" s="147"/>
      <c r="GKY2" s="147"/>
      <c r="GKZ2" s="148"/>
      <c r="GLA2" s="149"/>
      <c r="GLJ2" s="147"/>
      <c r="GLK2" s="148"/>
      <c r="GLL2" s="148"/>
      <c r="GLM2" s="148"/>
      <c r="GLN2" s="147"/>
      <c r="GLO2" s="147"/>
      <c r="GLP2" s="148"/>
      <c r="GLQ2" s="149"/>
      <c r="GLZ2" s="147"/>
      <c r="GMA2" s="148"/>
      <c r="GMB2" s="148"/>
      <c r="GMC2" s="148"/>
      <c r="GMD2" s="147"/>
      <c r="GME2" s="147"/>
      <c r="GMF2" s="148"/>
      <c r="GMG2" s="149"/>
      <c r="GMP2" s="147"/>
      <c r="GMQ2" s="148"/>
      <c r="GMR2" s="148"/>
      <c r="GMS2" s="148"/>
      <c r="GMT2" s="147"/>
      <c r="GMU2" s="147"/>
      <c r="GMV2" s="148"/>
      <c r="GMW2" s="149"/>
      <c r="GNF2" s="147"/>
      <c r="GNG2" s="148"/>
      <c r="GNH2" s="148"/>
      <c r="GNI2" s="148"/>
      <c r="GNJ2" s="147"/>
      <c r="GNK2" s="147"/>
      <c r="GNL2" s="148"/>
      <c r="GNM2" s="149"/>
      <c r="GNV2" s="147"/>
      <c r="GNW2" s="148"/>
      <c r="GNX2" s="148"/>
      <c r="GNY2" s="148"/>
      <c r="GNZ2" s="147"/>
      <c r="GOA2" s="147"/>
      <c r="GOB2" s="148"/>
      <c r="GOC2" s="149"/>
      <c r="GOL2" s="147"/>
      <c r="GOM2" s="148"/>
      <c r="GON2" s="148"/>
      <c r="GOO2" s="148"/>
      <c r="GOP2" s="147"/>
      <c r="GOQ2" s="147"/>
      <c r="GOR2" s="148"/>
      <c r="GOS2" s="149"/>
      <c r="GPB2" s="147"/>
      <c r="GPC2" s="148"/>
      <c r="GPD2" s="148"/>
      <c r="GPE2" s="148"/>
      <c r="GPF2" s="147"/>
      <c r="GPG2" s="147"/>
      <c r="GPH2" s="148"/>
      <c r="GPI2" s="149"/>
      <c r="GPR2" s="147"/>
      <c r="GPS2" s="148"/>
      <c r="GPT2" s="148"/>
      <c r="GPU2" s="148"/>
      <c r="GPV2" s="147"/>
      <c r="GPW2" s="147"/>
      <c r="GPX2" s="148"/>
      <c r="GPY2" s="149"/>
      <c r="GQH2" s="147"/>
      <c r="GQI2" s="148"/>
      <c r="GQJ2" s="148"/>
      <c r="GQK2" s="148"/>
      <c r="GQL2" s="147"/>
      <c r="GQM2" s="147"/>
      <c r="GQN2" s="148"/>
      <c r="GQO2" s="149"/>
      <c r="GQX2" s="147"/>
      <c r="GQY2" s="148"/>
      <c r="GQZ2" s="148"/>
      <c r="GRA2" s="148"/>
      <c r="GRB2" s="147"/>
      <c r="GRC2" s="147"/>
      <c r="GRD2" s="148"/>
      <c r="GRE2" s="149"/>
      <c r="GRN2" s="147"/>
      <c r="GRO2" s="148"/>
      <c r="GRP2" s="148"/>
      <c r="GRQ2" s="148"/>
      <c r="GRR2" s="147"/>
      <c r="GRS2" s="147"/>
      <c r="GRT2" s="148"/>
      <c r="GRU2" s="149"/>
      <c r="GSD2" s="147"/>
      <c r="GSE2" s="148"/>
      <c r="GSF2" s="148"/>
      <c r="GSG2" s="148"/>
      <c r="GSH2" s="147"/>
      <c r="GSI2" s="147"/>
      <c r="GSJ2" s="148"/>
      <c r="GSK2" s="149"/>
      <c r="GST2" s="147"/>
      <c r="GSU2" s="148"/>
      <c r="GSV2" s="148"/>
      <c r="GSW2" s="148"/>
      <c r="GSX2" s="147"/>
      <c r="GSY2" s="147"/>
      <c r="GSZ2" s="148"/>
      <c r="GTA2" s="149"/>
      <c r="GTJ2" s="147"/>
      <c r="GTK2" s="148"/>
      <c r="GTL2" s="148"/>
      <c r="GTM2" s="148"/>
      <c r="GTN2" s="147"/>
      <c r="GTO2" s="147"/>
      <c r="GTP2" s="148"/>
      <c r="GTQ2" s="149"/>
      <c r="GTZ2" s="147"/>
      <c r="GUA2" s="148"/>
      <c r="GUB2" s="148"/>
      <c r="GUC2" s="148"/>
      <c r="GUD2" s="147"/>
      <c r="GUE2" s="147"/>
      <c r="GUF2" s="148"/>
      <c r="GUG2" s="149"/>
      <c r="GUP2" s="147"/>
      <c r="GUQ2" s="148"/>
      <c r="GUR2" s="148"/>
      <c r="GUS2" s="148"/>
      <c r="GUT2" s="147"/>
      <c r="GUU2" s="147"/>
      <c r="GUV2" s="148"/>
      <c r="GUW2" s="149"/>
      <c r="GVF2" s="147"/>
      <c r="GVG2" s="148"/>
      <c r="GVH2" s="148"/>
      <c r="GVI2" s="148"/>
      <c r="GVJ2" s="147"/>
      <c r="GVK2" s="147"/>
      <c r="GVL2" s="148"/>
      <c r="GVM2" s="149"/>
      <c r="GVV2" s="147"/>
      <c r="GVW2" s="148"/>
      <c r="GVX2" s="148"/>
      <c r="GVY2" s="148"/>
      <c r="GVZ2" s="147"/>
      <c r="GWA2" s="147"/>
      <c r="GWB2" s="148"/>
      <c r="GWC2" s="149"/>
      <c r="GWL2" s="147"/>
      <c r="GWM2" s="148"/>
      <c r="GWN2" s="148"/>
      <c r="GWO2" s="148"/>
      <c r="GWP2" s="147"/>
      <c r="GWQ2" s="147"/>
      <c r="GWR2" s="148"/>
      <c r="GWS2" s="149"/>
      <c r="GXB2" s="147"/>
      <c r="GXC2" s="148"/>
      <c r="GXD2" s="148"/>
      <c r="GXE2" s="148"/>
      <c r="GXF2" s="147"/>
      <c r="GXG2" s="147"/>
      <c r="GXH2" s="148"/>
      <c r="GXI2" s="149"/>
      <c r="GXR2" s="147"/>
      <c r="GXS2" s="148"/>
      <c r="GXT2" s="148"/>
      <c r="GXU2" s="148"/>
      <c r="GXV2" s="147"/>
      <c r="GXW2" s="147"/>
      <c r="GXX2" s="148"/>
      <c r="GXY2" s="149"/>
      <c r="GYH2" s="147"/>
      <c r="GYI2" s="148"/>
      <c r="GYJ2" s="148"/>
      <c r="GYK2" s="148"/>
      <c r="GYL2" s="147"/>
      <c r="GYM2" s="147"/>
      <c r="GYN2" s="148"/>
      <c r="GYO2" s="149"/>
      <c r="GYX2" s="147"/>
      <c r="GYY2" s="148"/>
      <c r="GYZ2" s="148"/>
      <c r="GZA2" s="148"/>
      <c r="GZB2" s="147"/>
      <c r="GZC2" s="147"/>
      <c r="GZD2" s="148"/>
      <c r="GZE2" s="149"/>
      <c r="GZN2" s="147"/>
      <c r="GZO2" s="148"/>
      <c r="GZP2" s="148"/>
      <c r="GZQ2" s="148"/>
      <c r="GZR2" s="147"/>
      <c r="GZS2" s="147"/>
      <c r="GZT2" s="148"/>
      <c r="GZU2" s="149"/>
      <c r="HAD2" s="147"/>
      <c r="HAE2" s="148"/>
      <c r="HAF2" s="148"/>
      <c r="HAG2" s="148"/>
      <c r="HAH2" s="147"/>
      <c r="HAI2" s="147"/>
      <c r="HAJ2" s="148"/>
      <c r="HAK2" s="149"/>
      <c r="HAT2" s="147"/>
      <c r="HAU2" s="148"/>
      <c r="HAV2" s="148"/>
      <c r="HAW2" s="148"/>
      <c r="HAX2" s="147"/>
      <c r="HAY2" s="147"/>
      <c r="HAZ2" s="148"/>
      <c r="HBA2" s="149"/>
      <c r="HBJ2" s="147"/>
      <c r="HBK2" s="148"/>
      <c r="HBL2" s="148"/>
      <c r="HBM2" s="148"/>
      <c r="HBN2" s="147"/>
      <c r="HBO2" s="147"/>
      <c r="HBP2" s="148"/>
      <c r="HBQ2" s="149"/>
      <c r="HBZ2" s="147"/>
      <c r="HCA2" s="148"/>
      <c r="HCB2" s="148"/>
      <c r="HCC2" s="148"/>
      <c r="HCD2" s="147"/>
      <c r="HCE2" s="147"/>
      <c r="HCF2" s="148"/>
      <c r="HCG2" s="149"/>
      <c r="HCP2" s="147"/>
      <c r="HCQ2" s="148"/>
      <c r="HCR2" s="148"/>
      <c r="HCS2" s="148"/>
      <c r="HCT2" s="147"/>
      <c r="HCU2" s="147"/>
      <c r="HCV2" s="148"/>
      <c r="HCW2" s="149"/>
      <c r="HDF2" s="147"/>
      <c r="HDG2" s="148"/>
      <c r="HDH2" s="148"/>
      <c r="HDI2" s="148"/>
      <c r="HDJ2" s="147"/>
      <c r="HDK2" s="147"/>
      <c r="HDL2" s="148"/>
      <c r="HDM2" s="149"/>
      <c r="HDV2" s="147"/>
      <c r="HDW2" s="148"/>
      <c r="HDX2" s="148"/>
      <c r="HDY2" s="148"/>
      <c r="HDZ2" s="147"/>
      <c r="HEA2" s="147"/>
      <c r="HEB2" s="148"/>
      <c r="HEC2" s="149"/>
      <c r="HEL2" s="147"/>
      <c r="HEM2" s="148"/>
      <c r="HEN2" s="148"/>
      <c r="HEO2" s="148"/>
      <c r="HEP2" s="147"/>
      <c r="HEQ2" s="147"/>
      <c r="HER2" s="148"/>
      <c r="HES2" s="149"/>
      <c r="HFB2" s="147"/>
      <c r="HFC2" s="148"/>
      <c r="HFD2" s="148"/>
      <c r="HFE2" s="148"/>
      <c r="HFF2" s="147"/>
      <c r="HFG2" s="147"/>
      <c r="HFH2" s="148"/>
      <c r="HFI2" s="149"/>
      <c r="HFR2" s="147"/>
      <c r="HFS2" s="148"/>
      <c r="HFT2" s="148"/>
      <c r="HFU2" s="148"/>
      <c r="HFV2" s="147"/>
      <c r="HFW2" s="147"/>
      <c r="HFX2" s="148"/>
      <c r="HFY2" s="149"/>
      <c r="HGH2" s="147"/>
      <c r="HGI2" s="148"/>
      <c r="HGJ2" s="148"/>
      <c r="HGK2" s="148"/>
      <c r="HGL2" s="147"/>
      <c r="HGM2" s="147"/>
      <c r="HGN2" s="148"/>
      <c r="HGO2" s="149"/>
      <c r="HGX2" s="147"/>
      <c r="HGY2" s="148"/>
      <c r="HGZ2" s="148"/>
      <c r="HHA2" s="148"/>
      <c r="HHB2" s="147"/>
      <c r="HHC2" s="147"/>
      <c r="HHD2" s="148"/>
      <c r="HHE2" s="149"/>
      <c r="HHN2" s="147"/>
      <c r="HHO2" s="148"/>
      <c r="HHP2" s="148"/>
      <c r="HHQ2" s="148"/>
      <c r="HHR2" s="147"/>
      <c r="HHS2" s="147"/>
      <c r="HHT2" s="148"/>
      <c r="HHU2" s="149"/>
      <c r="HID2" s="147"/>
      <c r="HIE2" s="148"/>
      <c r="HIF2" s="148"/>
      <c r="HIG2" s="148"/>
      <c r="HIH2" s="147"/>
      <c r="HII2" s="147"/>
      <c r="HIJ2" s="148"/>
      <c r="HIK2" s="149"/>
      <c r="HIT2" s="147"/>
      <c r="HIU2" s="148"/>
      <c r="HIV2" s="148"/>
      <c r="HIW2" s="148"/>
      <c r="HIX2" s="147"/>
      <c r="HIY2" s="147"/>
      <c r="HIZ2" s="148"/>
      <c r="HJA2" s="149"/>
      <c r="HJJ2" s="147"/>
      <c r="HJK2" s="148"/>
      <c r="HJL2" s="148"/>
      <c r="HJM2" s="148"/>
      <c r="HJN2" s="147"/>
      <c r="HJO2" s="147"/>
      <c r="HJP2" s="148"/>
      <c r="HJQ2" s="149"/>
      <c r="HJZ2" s="147"/>
      <c r="HKA2" s="148"/>
      <c r="HKB2" s="148"/>
      <c r="HKC2" s="148"/>
      <c r="HKD2" s="147"/>
      <c r="HKE2" s="147"/>
      <c r="HKF2" s="148"/>
      <c r="HKG2" s="149"/>
      <c r="HKP2" s="147"/>
      <c r="HKQ2" s="148"/>
      <c r="HKR2" s="148"/>
      <c r="HKS2" s="148"/>
      <c r="HKT2" s="147"/>
      <c r="HKU2" s="147"/>
      <c r="HKV2" s="148"/>
      <c r="HKW2" s="149"/>
      <c r="HLF2" s="147"/>
      <c r="HLG2" s="148"/>
      <c r="HLH2" s="148"/>
      <c r="HLI2" s="148"/>
      <c r="HLJ2" s="147"/>
      <c r="HLK2" s="147"/>
      <c r="HLL2" s="148"/>
      <c r="HLM2" s="149"/>
      <c r="HLV2" s="147"/>
      <c r="HLW2" s="148"/>
      <c r="HLX2" s="148"/>
      <c r="HLY2" s="148"/>
      <c r="HLZ2" s="147"/>
      <c r="HMA2" s="147"/>
      <c r="HMB2" s="148"/>
      <c r="HMC2" s="149"/>
      <c r="HML2" s="147"/>
      <c r="HMM2" s="148"/>
      <c r="HMN2" s="148"/>
      <c r="HMO2" s="148"/>
      <c r="HMP2" s="147"/>
      <c r="HMQ2" s="147"/>
      <c r="HMR2" s="148"/>
      <c r="HMS2" s="149"/>
      <c r="HNB2" s="147"/>
      <c r="HNC2" s="148"/>
      <c r="HND2" s="148"/>
      <c r="HNE2" s="148"/>
      <c r="HNF2" s="147"/>
      <c r="HNG2" s="147"/>
      <c r="HNH2" s="148"/>
      <c r="HNI2" s="149"/>
      <c r="HNR2" s="147"/>
      <c r="HNS2" s="148"/>
      <c r="HNT2" s="148"/>
      <c r="HNU2" s="148"/>
      <c r="HNV2" s="147"/>
      <c r="HNW2" s="147"/>
      <c r="HNX2" s="148"/>
      <c r="HNY2" s="149"/>
      <c r="HOH2" s="147"/>
      <c r="HOI2" s="148"/>
      <c r="HOJ2" s="148"/>
      <c r="HOK2" s="148"/>
      <c r="HOL2" s="147"/>
      <c r="HOM2" s="147"/>
      <c r="HON2" s="148"/>
      <c r="HOO2" s="149"/>
      <c r="HOX2" s="147"/>
      <c r="HOY2" s="148"/>
      <c r="HOZ2" s="148"/>
      <c r="HPA2" s="148"/>
      <c r="HPB2" s="147"/>
      <c r="HPC2" s="147"/>
      <c r="HPD2" s="148"/>
      <c r="HPE2" s="149"/>
      <c r="HPN2" s="147"/>
      <c r="HPO2" s="148"/>
      <c r="HPP2" s="148"/>
      <c r="HPQ2" s="148"/>
      <c r="HPR2" s="147"/>
      <c r="HPS2" s="147"/>
      <c r="HPT2" s="148"/>
      <c r="HPU2" s="149"/>
      <c r="HQD2" s="147"/>
      <c r="HQE2" s="148"/>
      <c r="HQF2" s="148"/>
      <c r="HQG2" s="148"/>
      <c r="HQH2" s="147"/>
      <c r="HQI2" s="147"/>
      <c r="HQJ2" s="148"/>
      <c r="HQK2" s="149"/>
      <c r="HQT2" s="147"/>
      <c r="HQU2" s="148"/>
      <c r="HQV2" s="148"/>
      <c r="HQW2" s="148"/>
      <c r="HQX2" s="147"/>
      <c r="HQY2" s="147"/>
      <c r="HQZ2" s="148"/>
      <c r="HRA2" s="149"/>
      <c r="HRJ2" s="147"/>
      <c r="HRK2" s="148"/>
      <c r="HRL2" s="148"/>
      <c r="HRM2" s="148"/>
      <c r="HRN2" s="147"/>
      <c r="HRO2" s="147"/>
      <c r="HRP2" s="148"/>
      <c r="HRQ2" s="149"/>
      <c r="HRZ2" s="147"/>
      <c r="HSA2" s="148"/>
      <c r="HSB2" s="148"/>
      <c r="HSC2" s="148"/>
      <c r="HSD2" s="147"/>
      <c r="HSE2" s="147"/>
      <c r="HSF2" s="148"/>
      <c r="HSG2" s="149"/>
      <c r="HSP2" s="147"/>
      <c r="HSQ2" s="148"/>
      <c r="HSR2" s="148"/>
      <c r="HSS2" s="148"/>
      <c r="HST2" s="147"/>
      <c r="HSU2" s="147"/>
      <c r="HSV2" s="148"/>
      <c r="HSW2" s="149"/>
      <c r="HTF2" s="147"/>
      <c r="HTG2" s="148"/>
      <c r="HTH2" s="148"/>
      <c r="HTI2" s="148"/>
      <c r="HTJ2" s="147"/>
      <c r="HTK2" s="147"/>
      <c r="HTL2" s="148"/>
      <c r="HTM2" s="149"/>
      <c r="HTV2" s="147"/>
      <c r="HTW2" s="148"/>
      <c r="HTX2" s="148"/>
      <c r="HTY2" s="148"/>
      <c r="HTZ2" s="147"/>
      <c r="HUA2" s="147"/>
      <c r="HUB2" s="148"/>
      <c r="HUC2" s="149"/>
      <c r="HUL2" s="147"/>
      <c r="HUM2" s="148"/>
      <c r="HUN2" s="148"/>
      <c r="HUO2" s="148"/>
      <c r="HUP2" s="147"/>
      <c r="HUQ2" s="147"/>
      <c r="HUR2" s="148"/>
      <c r="HUS2" s="149"/>
      <c r="HVB2" s="147"/>
      <c r="HVC2" s="148"/>
      <c r="HVD2" s="148"/>
      <c r="HVE2" s="148"/>
      <c r="HVF2" s="147"/>
      <c r="HVG2" s="147"/>
      <c r="HVH2" s="148"/>
      <c r="HVI2" s="149"/>
      <c r="HVR2" s="147"/>
      <c r="HVS2" s="148"/>
      <c r="HVT2" s="148"/>
      <c r="HVU2" s="148"/>
      <c r="HVV2" s="147"/>
      <c r="HVW2" s="147"/>
      <c r="HVX2" s="148"/>
      <c r="HVY2" s="149"/>
      <c r="HWH2" s="147"/>
      <c r="HWI2" s="148"/>
      <c r="HWJ2" s="148"/>
      <c r="HWK2" s="148"/>
      <c r="HWL2" s="147"/>
      <c r="HWM2" s="147"/>
      <c r="HWN2" s="148"/>
      <c r="HWO2" s="149"/>
      <c r="HWX2" s="147"/>
      <c r="HWY2" s="148"/>
      <c r="HWZ2" s="148"/>
      <c r="HXA2" s="148"/>
      <c r="HXB2" s="147"/>
      <c r="HXC2" s="147"/>
      <c r="HXD2" s="148"/>
      <c r="HXE2" s="149"/>
      <c r="HXN2" s="147"/>
      <c r="HXO2" s="148"/>
      <c r="HXP2" s="148"/>
      <c r="HXQ2" s="148"/>
      <c r="HXR2" s="147"/>
      <c r="HXS2" s="147"/>
      <c r="HXT2" s="148"/>
      <c r="HXU2" s="149"/>
      <c r="HYD2" s="147"/>
      <c r="HYE2" s="148"/>
      <c r="HYF2" s="148"/>
      <c r="HYG2" s="148"/>
      <c r="HYH2" s="147"/>
      <c r="HYI2" s="147"/>
      <c r="HYJ2" s="148"/>
      <c r="HYK2" s="149"/>
      <c r="HYT2" s="147"/>
      <c r="HYU2" s="148"/>
      <c r="HYV2" s="148"/>
      <c r="HYW2" s="148"/>
      <c r="HYX2" s="147"/>
      <c r="HYY2" s="147"/>
      <c r="HYZ2" s="148"/>
      <c r="HZA2" s="149"/>
      <c r="HZJ2" s="147"/>
      <c r="HZK2" s="148"/>
      <c r="HZL2" s="148"/>
      <c r="HZM2" s="148"/>
      <c r="HZN2" s="147"/>
      <c r="HZO2" s="147"/>
      <c r="HZP2" s="148"/>
      <c r="HZQ2" s="149"/>
      <c r="HZZ2" s="147"/>
      <c r="IAA2" s="148"/>
      <c r="IAB2" s="148"/>
      <c r="IAC2" s="148"/>
      <c r="IAD2" s="147"/>
      <c r="IAE2" s="147"/>
      <c r="IAF2" s="148"/>
      <c r="IAG2" s="149"/>
      <c r="IAP2" s="147"/>
      <c r="IAQ2" s="148"/>
      <c r="IAR2" s="148"/>
      <c r="IAS2" s="148"/>
      <c r="IAT2" s="147"/>
      <c r="IAU2" s="147"/>
      <c r="IAV2" s="148"/>
      <c r="IAW2" s="149"/>
      <c r="IBF2" s="147"/>
      <c r="IBG2" s="148"/>
      <c r="IBH2" s="148"/>
      <c r="IBI2" s="148"/>
      <c r="IBJ2" s="147"/>
      <c r="IBK2" s="147"/>
      <c r="IBL2" s="148"/>
      <c r="IBM2" s="149"/>
      <c r="IBV2" s="147"/>
      <c r="IBW2" s="148"/>
      <c r="IBX2" s="148"/>
      <c r="IBY2" s="148"/>
      <c r="IBZ2" s="147"/>
      <c r="ICA2" s="147"/>
      <c r="ICB2" s="148"/>
      <c r="ICC2" s="149"/>
      <c r="ICL2" s="147"/>
      <c r="ICM2" s="148"/>
      <c r="ICN2" s="148"/>
      <c r="ICO2" s="148"/>
      <c r="ICP2" s="147"/>
      <c r="ICQ2" s="147"/>
      <c r="ICR2" s="148"/>
      <c r="ICS2" s="149"/>
      <c r="IDB2" s="147"/>
      <c r="IDC2" s="148"/>
      <c r="IDD2" s="148"/>
      <c r="IDE2" s="148"/>
      <c r="IDF2" s="147"/>
      <c r="IDG2" s="147"/>
      <c r="IDH2" s="148"/>
      <c r="IDI2" s="149"/>
      <c r="IDR2" s="147"/>
      <c r="IDS2" s="148"/>
      <c r="IDT2" s="148"/>
      <c r="IDU2" s="148"/>
      <c r="IDV2" s="147"/>
      <c r="IDW2" s="147"/>
      <c r="IDX2" s="148"/>
      <c r="IDY2" s="149"/>
      <c r="IEH2" s="147"/>
      <c r="IEI2" s="148"/>
      <c r="IEJ2" s="148"/>
      <c r="IEK2" s="148"/>
      <c r="IEL2" s="147"/>
      <c r="IEM2" s="147"/>
      <c r="IEN2" s="148"/>
      <c r="IEO2" s="149"/>
      <c r="IEX2" s="147"/>
      <c r="IEY2" s="148"/>
      <c r="IEZ2" s="148"/>
      <c r="IFA2" s="148"/>
      <c r="IFB2" s="147"/>
      <c r="IFC2" s="147"/>
      <c r="IFD2" s="148"/>
      <c r="IFE2" s="149"/>
      <c r="IFN2" s="147"/>
      <c r="IFO2" s="148"/>
      <c r="IFP2" s="148"/>
      <c r="IFQ2" s="148"/>
      <c r="IFR2" s="147"/>
      <c r="IFS2" s="147"/>
      <c r="IFT2" s="148"/>
      <c r="IFU2" s="149"/>
      <c r="IGD2" s="147"/>
      <c r="IGE2" s="148"/>
      <c r="IGF2" s="148"/>
      <c r="IGG2" s="148"/>
      <c r="IGH2" s="147"/>
      <c r="IGI2" s="147"/>
      <c r="IGJ2" s="148"/>
      <c r="IGK2" s="149"/>
      <c r="IGT2" s="147"/>
      <c r="IGU2" s="148"/>
      <c r="IGV2" s="148"/>
      <c r="IGW2" s="148"/>
      <c r="IGX2" s="147"/>
      <c r="IGY2" s="147"/>
      <c r="IGZ2" s="148"/>
      <c r="IHA2" s="149"/>
      <c r="IHJ2" s="147"/>
      <c r="IHK2" s="148"/>
      <c r="IHL2" s="148"/>
      <c r="IHM2" s="148"/>
      <c r="IHN2" s="147"/>
      <c r="IHO2" s="147"/>
      <c r="IHP2" s="148"/>
      <c r="IHQ2" s="149"/>
      <c r="IHZ2" s="147"/>
      <c r="IIA2" s="148"/>
      <c r="IIB2" s="148"/>
      <c r="IIC2" s="148"/>
      <c r="IID2" s="147"/>
      <c r="IIE2" s="147"/>
      <c r="IIF2" s="148"/>
      <c r="IIG2" s="149"/>
      <c r="IIP2" s="147"/>
      <c r="IIQ2" s="148"/>
      <c r="IIR2" s="148"/>
      <c r="IIS2" s="148"/>
      <c r="IIT2" s="147"/>
      <c r="IIU2" s="147"/>
      <c r="IIV2" s="148"/>
      <c r="IIW2" s="149"/>
      <c r="IJF2" s="147"/>
      <c r="IJG2" s="148"/>
      <c r="IJH2" s="148"/>
      <c r="IJI2" s="148"/>
      <c r="IJJ2" s="147"/>
      <c r="IJK2" s="147"/>
      <c r="IJL2" s="148"/>
      <c r="IJM2" s="149"/>
      <c r="IJV2" s="147"/>
      <c r="IJW2" s="148"/>
      <c r="IJX2" s="148"/>
      <c r="IJY2" s="148"/>
      <c r="IJZ2" s="147"/>
      <c r="IKA2" s="147"/>
      <c r="IKB2" s="148"/>
      <c r="IKC2" s="149"/>
      <c r="IKL2" s="147"/>
      <c r="IKM2" s="148"/>
      <c r="IKN2" s="148"/>
      <c r="IKO2" s="148"/>
      <c r="IKP2" s="147"/>
      <c r="IKQ2" s="147"/>
      <c r="IKR2" s="148"/>
      <c r="IKS2" s="149"/>
      <c r="ILB2" s="147"/>
      <c r="ILC2" s="148"/>
      <c r="ILD2" s="148"/>
      <c r="ILE2" s="148"/>
      <c r="ILF2" s="147"/>
      <c r="ILG2" s="147"/>
      <c r="ILH2" s="148"/>
      <c r="ILI2" s="149"/>
      <c r="ILR2" s="147"/>
      <c r="ILS2" s="148"/>
      <c r="ILT2" s="148"/>
      <c r="ILU2" s="148"/>
      <c r="ILV2" s="147"/>
      <c r="ILW2" s="147"/>
      <c r="ILX2" s="148"/>
      <c r="ILY2" s="149"/>
      <c r="IMH2" s="147"/>
      <c r="IMI2" s="148"/>
      <c r="IMJ2" s="148"/>
      <c r="IMK2" s="148"/>
      <c r="IML2" s="147"/>
      <c r="IMM2" s="147"/>
      <c r="IMN2" s="148"/>
      <c r="IMO2" s="149"/>
      <c r="IMX2" s="147"/>
      <c r="IMY2" s="148"/>
      <c r="IMZ2" s="148"/>
      <c r="INA2" s="148"/>
      <c r="INB2" s="147"/>
      <c r="INC2" s="147"/>
      <c r="IND2" s="148"/>
      <c r="INE2" s="149"/>
      <c r="INN2" s="147"/>
      <c r="INO2" s="148"/>
      <c r="INP2" s="148"/>
      <c r="INQ2" s="148"/>
      <c r="INR2" s="147"/>
      <c r="INS2" s="147"/>
      <c r="INT2" s="148"/>
      <c r="INU2" s="149"/>
      <c r="IOD2" s="147"/>
      <c r="IOE2" s="148"/>
      <c r="IOF2" s="148"/>
      <c r="IOG2" s="148"/>
      <c r="IOH2" s="147"/>
      <c r="IOI2" s="147"/>
      <c r="IOJ2" s="148"/>
      <c r="IOK2" s="149"/>
      <c r="IOT2" s="147"/>
      <c r="IOU2" s="148"/>
      <c r="IOV2" s="148"/>
      <c r="IOW2" s="148"/>
      <c r="IOX2" s="147"/>
      <c r="IOY2" s="147"/>
      <c r="IOZ2" s="148"/>
      <c r="IPA2" s="149"/>
      <c r="IPJ2" s="147"/>
      <c r="IPK2" s="148"/>
      <c r="IPL2" s="148"/>
      <c r="IPM2" s="148"/>
      <c r="IPN2" s="147"/>
      <c r="IPO2" s="147"/>
      <c r="IPP2" s="148"/>
      <c r="IPQ2" s="149"/>
      <c r="IPZ2" s="147"/>
      <c r="IQA2" s="148"/>
      <c r="IQB2" s="148"/>
      <c r="IQC2" s="148"/>
      <c r="IQD2" s="147"/>
      <c r="IQE2" s="147"/>
      <c r="IQF2" s="148"/>
      <c r="IQG2" s="149"/>
      <c r="IQP2" s="147"/>
      <c r="IQQ2" s="148"/>
      <c r="IQR2" s="148"/>
      <c r="IQS2" s="148"/>
      <c r="IQT2" s="147"/>
      <c r="IQU2" s="147"/>
      <c r="IQV2" s="148"/>
      <c r="IQW2" s="149"/>
      <c r="IRF2" s="147"/>
      <c r="IRG2" s="148"/>
      <c r="IRH2" s="148"/>
      <c r="IRI2" s="148"/>
      <c r="IRJ2" s="147"/>
      <c r="IRK2" s="147"/>
      <c r="IRL2" s="148"/>
      <c r="IRM2" s="149"/>
      <c r="IRV2" s="147"/>
      <c r="IRW2" s="148"/>
      <c r="IRX2" s="148"/>
      <c r="IRY2" s="148"/>
      <c r="IRZ2" s="147"/>
      <c r="ISA2" s="147"/>
      <c r="ISB2" s="148"/>
      <c r="ISC2" s="149"/>
      <c r="ISL2" s="147"/>
      <c r="ISM2" s="148"/>
      <c r="ISN2" s="148"/>
      <c r="ISO2" s="148"/>
      <c r="ISP2" s="147"/>
      <c r="ISQ2" s="147"/>
      <c r="ISR2" s="148"/>
      <c r="ISS2" s="149"/>
      <c r="ITB2" s="147"/>
      <c r="ITC2" s="148"/>
      <c r="ITD2" s="148"/>
      <c r="ITE2" s="148"/>
      <c r="ITF2" s="147"/>
      <c r="ITG2" s="147"/>
      <c r="ITH2" s="148"/>
      <c r="ITI2" s="149"/>
      <c r="ITR2" s="147"/>
      <c r="ITS2" s="148"/>
      <c r="ITT2" s="148"/>
      <c r="ITU2" s="148"/>
      <c r="ITV2" s="147"/>
      <c r="ITW2" s="147"/>
      <c r="ITX2" s="148"/>
      <c r="ITY2" s="149"/>
      <c r="IUH2" s="147"/>
      <c r="IUI2" s="148"/>
      <c r="IUJ2" s="148"/>
      <c r="IUK2" s="148"/>
      <c r="IUL2" s="147"/>
      <c r="IUM2" s="147"/>
      <c r="IUN2" s="148"/>
      <c r="IUO2" s="149"/>
      <c r="IUX2" s="147"/>
      <c r="IUY2" s="148"/>
      <c r="IUZ2" s="148"/>
      <c r="IVA2" s="148"/>
      <c r="IVB2" s="147"/>
      <c r="IVC2" s="147"/>
      <c r="IVD2" s="148"/>
      <c r="IVE2" s="149"/>
      <c r="IVN2" s="147"/>
      <c r="IVO2" s="148"/>
      <c r="IVP2" s="148"/>
      <c r="IVQ2" s="148"/>
      <c r="IVR2" s="147"/>
      <c r="IVS2" s="147"/>
      <c r="IVT2" s="148"/>
      <c r="IVU2" s="149"/>
      <c r="IWD2" s="147"/>
      <c r="IWE2" s="148"/>
      <c r="IWF2" s="148"/>
      <c r="IWG2" s="148"/>
      <c r="IWH2" s="147"/>
      <c r="IWI2" s="147"/>
      <c r="IWJ2" s="148"/>
      <c r="IWK2" s="149"/>
      <c r="IWT2" s="147"/>
      <c r="IWU2" s="148"/>
      <c r="IWV2" s="148"/>
      <c r="IWW2" s="148"/>
      <c r="IWX2" s="147"/>
      <c r="IWY2" s="147"/>
      <c r="IWZ2" s="148"/>
      <c r="IXA2" s="149"/>
      <c r="IXJ2" s="147"/>
      <c r="IXK2" s="148"/>
      <c r="IXL2" s="148"/>
      <c r="IXM2" s="148"/>
      <c r="IXN2" s="147"/>
      <c r="IXO2" s="147"/>
      <c r="IXP2" s="148"/>
      <c r="IXQ2" s="149"/>
      <c r="IXZ2" s="147"/>
      <c r="IYA2" s="148"/>
      <c r="IYB2" s="148"/>
      <c r="IYC2" s="148"/>
      <c r="IYD2" s="147"/>
      <c r="IYE2" s="147"/>
      <c r="IYF2" s="148"/>
      <c r="IYG2" s="149"/>
      <c r="IYP2" s="147"/>
      <c r="IYQ2" s="148"/>
      <c r="IYR2" s="148"/>
      <c r="IYS2" s="148"/>
      <c r="IYT2" s="147"/>
      <c r="IYU2" s="147"/>
      <c r="IYV2" s="148"/>
      <c r="IYW2" s="149"/>
      <c r="IZF2" s="147"/>
      <c r="IZG2" s="148"/>
      <c r="IZH2" s="148"/>
      <c r="IZI2" s="148"/>
      <c r="IZJ2" s="147"/>
      <c r="IZK2" s="147"/>
      <c r="IZL2" s="148"/>
      <c r="IZM2" s="149"/>
      <c r="IZV2" s="147"/>
      <c r="IZW2" s="148"/>
      <c r="IZX2" s="148"/>
      <c r="IZY2" s="148"/>
      <c r="IZZ2" s="147"/>
      <c r="JAA2" s="147"/>
      <c r="JAB2" s="148"/>
      <c r="JAC2" s="149"/>
      <c r="JAL2" s="147"/>
      <c r="JAM2" s="148"/>
      <c r="JAN2" s="148"/>
      <c r="JAO2" s="148"/>
      <c r="JAP2" s="147"/>
      <c r="JAQ2" s="147"/>
      <c r="JAR2" s="148"/>
      <c r="JAS2" s="149"/>
      <c r="JBB2" s="147"/>
      <c r="JBC2" s="148"/>
      <c r="JBD2" s="148"/>
      <c r="JBE2" s="148"/>
      <c r="JBF2" s="147"/>
      <c r="JBG2" s="147"/>
      <c r="JBH2" s="148"/>
      <c r="JBI2" s="149"/>
      <c r="JBR2" s="147"/>
      <c r="JBS2" s="148"/>
      <c r="JBT2" s="148"/>
      <c r="JBU2" s="148"/>
      <c r="JBV2" s="147"/>
      <c r="JBW2" s="147"/>
      <c r="JBX2" s="148"/>
      <c r="JBY2" s="149"/>
      <c r="JCH2" s="147"/>
      <c r="JCI2" s="148"/>
      <c r="JCJ2" s="148"/>
      <c r="JCK2" s="148"/>
      <c r="JCL2" s="147"/>
      <c r="JCM2" s="147"/>
      <c r="JCN2" s="148"/>
      <c r="JCO2" s="149"/>
      <c r="JCX2" s="147"/>
      <c r="JCY2" s="148"/>
      <c r="JCZ2" s="148"/>
      <c r="JDA2" s="148"/>
      <c r="JDB2" s="147"/>
      <c r="JDC2" s="147"/>
      <c r="JDD2" s="148"/>
      <c r="JDE2" s="149"/>
      <c r="JDN2" s="147"/>
      <c r="JDO2" s="148"/>
      <c r="JDP2" s="148"/>
      <c r="JDQ2" s="148"/>
      <c r="JDR2" s="147"/>
      <c r="JDS2" s="147"/>
      <c r="JDT2" s="148"/>
      <c r="JDU2" s="149"/>
      <c r="JED2" s="147"/>
      <c r="JEE2" s="148"/>
      <c r="JEF2" s="148"/>
      <c r="JEG2" s="148"/>
      <c r="JEH2" s="147"/>
      <c r="JEI2" s="147"/>
      <c r="JEJ2" s="148"/>
      <c r="JEK2" s="149"/>
      <c r="JET2" s="147"/>
      <c r="JEU2" s="148"/>
      <c r="JEV2" s="148"/>
      <c r="JEW2" s="148"/>
      <c r="JEX2" s="147"/>
      <c r="JEY2" s="147"/>
      <c r="JEZ2" s="148"/>
      <c r="JFA2" s="149"/>
      <c r="JFJ2" s="147"/>
      <c r="JFK2" s="148"/>
      <c r="JFL2" s="148"/>
      <c r="JFM2" s="148"/>
      <c r="JFN2" s="147"/>
      <c r="JFO2" s="147"/>
      <c r="JFP2" s="148"/>
      <c r="JFQ2" s="149"/>
      <c r="JFZ2" s="147"/>
      <c r="JGA2" s="148"/>
      <c r="JGB2" s="148"/>
      <c r="JGC2" s="148"/>
      <c r="JGD2" s="147"/>
      <c r="JGE2" s="147"/>
      <c r="JGF2" s="148"/>
      <c r="JGG2" s="149"/>
      <c r="JGP2" s="147"/>
      <c r="JGQ2" s="148"/>
      <c r="JGR2" s="148"/>
      <c r="JGS2" s="148"/>
      <c r="JGT2" s="147"/>
      <c r="JGU2" s="147"/>
      <c r="JGV2" s="148"/>
      <c r="JGW2" s="149"/>
      <c r="JHF2" s="147"/>
      <c r="JHG2" s="148"/>
      <c r="JHH2" s="148"/>
      <c r="JHI2" s="148"/>
      <c r="JHJ2" s="147"/>
      <c r="JHK2" s="147"/>
      <c r="JHL2" s="148"/>
      <c r="JHM2" s="149"/>
      <c r="JHV2" s="147"/>
      <c r="JHW2" s="148"/>
      <c r="JHX2" s="148"/>
      <c r="JHY2" s="148"/>
      <c r="JHZ2" s="147"/>
      <c r="JIA2" s="147"/>
      <c r="JIB2" s="148"/>
      <c r="JIC2" s="149"/>
      <c r="JIL2" s="147"/>
      <c r="JIM2" s="148"/>
      <c r="JIN2" s="148"/>
      <c r="JIO2" s="148"/>
      <c r="JIP2" s="147"/>
      <c r="JIQ2" s="147"/>
      <c r="JIR2" s="148"/>
      <c r="JIS2" s="149"/>
      <c r="JJB2" s="147"/>
      <c r="JJC2" s="148"/>
      <c r="JJD2" s="148"/>
      <c r="JJE2" s="148"/>
      <c r="JJF2" s="147"/>
      <c r="JJG2" s="147"/>
      <c r="JJH2" s="148"/>
      <c r="JJI2" s="149"/>
      <c r="JJR2" s="147"/>
      <c r="JJS2" s="148"/>
      <c r="JJT2" s="148"/>
      <c r="JJU2" s="148"/>
      <c r="JJV2" s="147"/>
      <c r="JJW2" s="147"/>
      <c r="JJX2" s="148"/>
      <c r="JJY2" s="149"/>
      <c r="JKH2" s="147"/>
      <c r="JKI2" s="148"/>
      <c r="JKJ2" s="148"/>
      <c r="JKK2" s="148"/>
      <c r="JKL2" s="147"/>
      <c r="JKM2" s="147"/>
      <c r="JKN2" s="148"/>
      <c r="JKO2" s="149"/>
      <c r="JKX2" s="147"/>
      <c r="JKY2" s="148"/>
      <c r="JKZ2" s="148"/>
      <c r="JLA2" s="148"/>
      <c r="JLB2" s="147"/>
      <c r="JLC2" s="147"/>
      <c r="JLD2" s="148"/>
      <c r="JLE2" s="149"/>
      <c r="JLN2" s="147"/>
      <c r="JLO2" s="148"/>
      <c r="JLP2" s="148"/>
      <c r="JLQ2" s="148"/>
      <c r="JLR2" s="147"/>
      <c r="JLS2" s="147"/>
      <c r="JLT2" s="148"/>
      <c r="JLU2" s="149"/>
      <c r="JMD2" s="147"/>
      <c r="JME2" s="148"/>
      <c r="JMF2" s="148"/>
      <c r="JMG2" s="148"/>
      <c r="JMH2" s="147"/>
      <c r="JMI2" s="147"/>
      <c r="JMJ2" s="148"/>
      <c r="JMK2" s="149"/>
      <c r="JMT2" s="147"/>
      <c r="JMU2" s="148"/>
      <c r="JMV2" s="148"/>
      <c r="JMW2" s="148"/>
      <c r="JMX2" s="147"/>
      <c r="JMY2" s="147"/>
      <c r="JMZ2" s="148"/>
      <c r="JNA2" s="149"/>
      <c r="JNJ2" s="147"/>
      <c r="JNK2" s="148"/>
      <c r="JNL2" s="148"/>
      <c r="JNM2" s="148"/>
      <c r="JNN2" s="147"/>
      <c r="JNO2" s="147"/>
      <c r="JNP2" s="148"/>
      <c r="JNQ2" s="149"/>
      <c r="JNZ2" s="147"/>
      <c r="JOA2" s="148"/>
      <c r="JOB2" s="148"/>
      <c r="JOC2" s="148"/>
      <c r="JOD2" s="147"/>
      <c r="JOE2" s="147"/>
      <c r="JOF2" s="148"/>
      <c r="JOG2" s="149"/>
      <c r="JOP2" s="147"/>
      <c r="JOQ2" s="148"/>
      <c r="JOR2" s="148"/>
      <c r="JOS2" s="148"/>
      <c r="JOT2" s="147"/>
      <c r="JOU2" s="147"/>
      <c r="JOV2" s="148"/>
      <c r="JOW2" s="149"/>
      <c r="JPF2" s="147"/>
      <c r="JPG2" s="148"/>
      <c r="JPH2" s="148"/>
      <c r="JPI2" s="148"/>
      <c r="JPJ2" s="147"/>
      <c r="JPK2" s="147"/>
      <c r="JPL2" s="148"/>
      <c r="JPM2" s="149"/>
      <c r="JPV2" s="147"/>
      <c r="JPW2" s="148"/>
      <c r="JPX2" s="148"/>
      <c r="JPY2" s="148"/>
      <c r="JPZ2" s="147"/>
      <c r="JQA2" s="147"/>
      <c r="JQB2" s="148"/>
      <c r="JQC2" s="149"/>
      <c r="JQL2" s="147"/>
      <c r="JQM2" s="148"/>
      <c r="JQN2" s="148"/>
      <c r="JQO2" s="148"/>
      <c r="JQP2" s="147"/>
      <c r="JQQ2" s="147"/>
      <c r="JQR2" s="148"/>
      <c r="JQS2" s="149"/>
      <c r="JRB2" s="147"/>
      <c r="JRC2" s="148"/>
      <c r="JRD2" s="148"/>
      <c r="JRE2" s="148"/>
      <c r="JRF2" s="147"/>
      <c r="JRG2" s="147"/>
      <c r="JRH2" s="148"/>
      <c r="JRI2" s="149"/>
      <c r="JRR2" s="147"/>
      <c r="JRS2" s="148"/>
      <c r="JRT2" s="148"/>
      <c r="JRU2" s="148"/>
      <c r="JRV2" s="147"/>
      <c r="JRW2" s="147"/>
      <c r="JRX2" s="148"/>
      <c r="JRY2" s="149"/>
      <c r="JSH2" s="147"/>
      <c r="JSI2" s="148"/>
      <c r="JSJ2" s="148"/>
      <c r="JSK2" s="148"/>
      <c r="JSL2" s="147"/>
      <c r="JSM2" s="147"/>
      <c r="JSN2" s="148"/>
      <c r="JSO2" s="149"/>
      <c r="JSX2" s="147"/>
      <c r="JSY2" s="148"/>
      <c r="JSZ2" s="148"/>
      <c r="JTA2" s="148"/>
      <c r="JTB2" s="147"/>
      <c r="JTC2" s="147"/>
      <c r="JTD2" s="148"/>
      <c r="JTE2" s="149"/>
      <c r="JTN2" s="147"/>
      <c r="JTO2" s="148"/>
      <c r="JTP2" s="148"/>
      <c r="JTQ2" s="148"/>
      <c r="JTR2" s="147"/>
      <c r="JTS2" s="147"/>
      <c r="JTT2" s="148"/>
      <c r="JTU2" s="149"/>
      <c r="JUD2" s="147"/>
      <c r="JUE2" s="148"/>
      <c r="JUF2" s="148"/>
      <c r="JUG2" s="148"/>
      <c r="JUH2" s="147"/>
      <c r="JUI2" s="147"/>
      <c r="JUJ2" s="148"/>
      <c r="JUK2" s="149"/>
      <c r="JUT2" s="147"/>
      <c r="JUU2" s="148"/>
      <c r="JUV2" s="148"/>
      <c r="JUW2" s="148"/>
      <c r="JUX2" s="147"/>
      <c r="JUY2" s="147"/>
      <c r="JUZ2" s="148"/>
      <c r="JVA2" s="149"/>
      <c r="JVJ2" s="147"/>
      <c r="JVK2" s="148"/>
      <c r="JVL2" s="148"/>
      <c r="JVM2" s="148"/>
      <c r="JVN2" s="147"/>
      <c r="JVO2" s="147"/>
      <c r="JVP2" s="148"/>
      <c r="JVQ2" s="149"/>
      <c r="JVZ2" s="147"/>
      <c r="JWA2" s="148"/>
      <c r="JWB2" s="148"/>
      <c r="JWC2" s="148"/>
      <c r="JWD2" s="147"/>
      <c r="JWE2" s="147"/>
      <c r="JWF2" s="148"/>
      <c r="JWG2" s="149"/>
      <c r="JWP2" s="147"/>
      <c r="JWQ2" s="148"/>
      <c r="JWR2" s="148"/>
      <c r="JWS2" s="148"/>
      <c r="JWT2" s="147"/>
      <c r="JWU2" s="147"/>
      <c r="JWV2" s="148"/>
      <c r="JWW2" s="149"/>
      <c r="JXF2" s="147"/>
      <c r="JXG2" s="148"/>
      <c r="JXH2" s="148"/>
      <c r="JXI2" s="148"/>
      <c r="JXJ2" s="147"/>
      <c r="JXK2" s="147"/>
      <c r="JXL2" s="148"/>
      <c r="JXM2" s="149"/>
      <c r="JXV2" s="147"/>
      <c r="JXW2" s="148"/>
      <c r="JXX2" s="148"/>
      <c r="JXY2" s="148"/>
      <c r="JXZ2" s="147"/>
      <c r="JYA2" s="147"/>
      <c r="JYB2" s="148"/>
      <c r="JYC2" s="149"/>
      <c r="JYL2" s="147"/>
      <c r="JYM2" s="148"/>
      <c r="JYN2" s="148"/>
      <c r="JYO2" s="148"/>
      <c r="JYP2" s="147"/>
      <c r="JYQ2" s="147"/>
      <c r="JYR2" s="148"/>
      <c r="JYS2" s="149"/>
      <c r="JZB2" s="147"/>
      <c r="JZC2" s="148"/>
      <c r="JZD2" s="148"/>
      <c r="JZE2" s="148"/>
      <c r="JZF2" s="147"/>
      <c r="JZG2" s="147"/>
      <c r="JZH2" s="148"/>
      <c r="JZI2" s="149"/>
      <c r="JZR2" s="147"/>
      <c r="JZS2" s="148"/>
      <c r="JZT2" s="148"/>
      <c r="JZU2" s="148"/>
      <c r="JZV2" s="147"/>
      <c r="JZW2" s="147"/>
      <c r="JZX2" s="148"/>
      <c r="JZY2" s="149"/>
      <c r="KAH2" s="147"/>
      <c r="KAI2" s="148"/>
      <c r="KAJ2" s="148"/>
      <c r="KAK2" s="148"/>
      <c r="KAL2" s="147"/>
      <c r="KAM2" s="147"/>
      <c r="KAN2" s="148"/>
      <c r="KAO2" s="149"/>
      <c r="KAX2" s="147"/>
      <c r="KAY2" s="148"/>
      <c r="KAZ2" s="148"/>
      <c r="KBA2" s="148"/>
      <c r="KBB2" s="147"/>
      <c r="KBC2" s="147"/>
      <c r="KBD2" s="148"/>
      <c r="KBE2" s="149"/>
      <c r="KBN2" s="147"/>
      <c r="KBO2" s="148"/>
      <c r="KBP2" s="148"/>
      <c r="KBQ2" s="148"/>
      <c r="KBR2" s="147"/>
      <c r="KBS2" s="147"/>
      <c r="KBT2" s="148"/>
      <c r="KBU2" s="149"/>
      <c r="KCD2" s="147"/>
      <c r="KCE2" s="148"/>
      <c r="KCF2" s="148"/>
      <c r="KCG2" s="148"/>
      <c r="KCH2" s="147"/>
      <c r="KCI2" s="147"/>
      <c r="KCJ2" s="148"/>
      <c r="KCK2" s="149"/>
      <c r="KCT2" s="147"/>
      <c r="KCU2" s="148"/>
      <c r="KCV2" s="148"/>
      <c r="KCW2" s="148"/>
      <c r="KCX2" s="147"/>
      <c r="KCY2" s="147"/>
      <c r="KCZ2" s="148"/>
      <c r="KDA2" s="149"/>
      <c r="KDJ2" s="147"/>
      <c r="KDK2" s="148"/>
      <c r="KDL2" s="148"/>
      <c r="KDM2" s="148"/>
      <c r="KDN2" s="147"/>
      <c r="KDO2" s="147"/>
      <c r="KDP2" s="148"/>
      <c r="KDQ2" s="149"/>
      <c r="KDZ2" s="147"/>
      <c r="KEA2" s="148"/>
      <c r="KEB2" s="148"/>
      <c r="KEC2" s="148"/>
      <c r="KED2" s="147"/>
      <c r="KEE2" s="147"/>
      <c r="KEF2" s="148"/>
      <c r="KEG2" s="149"/>
      <c r="KEP2" s="147"/>
      <c r="KEQ2" s="148"/>
      <c r="KER2" s="148"/>
      <c r="KES2" s="148"/>
      <c r="KET2" s="147"/>
      <c r="KEU2" s="147"/>
      <c r="KEV2" s="148"/>
      <c r="KEW2" s="149"/>
      <c r="KFF2" s="147"/>
      <c r="KFG2" s="148"/>
      <c r="KFH2" s="148"/>
      <c r="KFI2" s="148"/>
      <c r="KFJ2" s="147"/>
      <c r="KFK2" s="147"/>
      <c r="KFL2" s="148"/>
      <c r="KFM2" s="149"/>
      <c r="KFV2" s="147"/>
      <c r="KFW2" s="148"/>
      <c r="KFX2" s="148"/>
      <c r="KFY2" s="148"/>
      <c r="KFZ2" s="147"/>
      <c r="KGA2" s="147"/>
      <c r="KGB2" s="148"/>
      <c r="KGC2" s="149"/>
      <c r="KGL2" s="147"/>
      <c r="KGM2" s="148"/>
      <c r="KGN2" s="148"/>
      <c r="KGO2" s="148"/>
      <c r="KGP2" s="147"/>
      <c r="KGQ2" s="147"/>
      <c r="KGR2" s="148"/>
      <c r="KGS2" s="149"/>
      <c r="KHB2" s="147"/>
      <c r="KHC2" s="148"/>
      <c r="KHD2" s="148"/>
      <c r="KHE2" s="148"/>
      <c r="KHF2" s="147"/>
      <c r="KHG2" s="147"/>
      <c r="KHH2" s="148"/>
      <c r="KHI2" s="149"/>
      <c r="KHR2" s="147"/>
      <c r="KHS2" s="148"/>
      <c r="KHT2" s="148"/>
      <c r="KHU2" s="148"/>
      <c r="KHV2" s="147"/>
      <c r="KHW2" s="147"/>
      <c r="KHX2" s="148"/>
      <c r="KHY2" s="149"/>
      <c r="KIH2" s="147"/>
      <c r="KII2" s="148"/>
      <c r="KIJ2" s="148"/>
      <c r="KIK2" s="148"/>
      <c r="KIL2" s="147"/>
      <c r="KIM2" s="147"/>
      <c r="KIN2" s="148"/>
      <c r="KIO2" s="149"/>
      <c r="KIX2" s="147"/>
      <c r="KIY2" s="148"/>
      <c r="KIZ2" s="148"/>
      <c r="KJA2" s="148"/>
      <c r="KJB2" s="147"/>
      <c r="KJC2" s="147"/>
      <c r="KJD2" s="148"/>
      <c r="KJE2" s="149"/>
      <c r="KJN2" s="147"/>
      <c r="KJO2" s="148"/>
      <c r="KJP2" s="148"/>
      <c r="KJQ2" s="148"/>
      <c r="KJR2" s="147"/>
      <c r="KJS2" s="147"/>
      <c r="KJT2" s="148"/>
      <c r="KJU2" s="149"/>
      <c r="KKD2" s="147"/>
      <c r="KKE2" s="148"/>
      <c r="KKF2" s="148"/>
      <c r="KKG2" s="148"/>
      <c r="KKH2" s="147"/>
      <c r="KKI2" s="147"/>
      <c r="KKJ2" s="148"/>
      <c r="KKK2" s="149"/>
      <c r="KKT2" s="147"/>
      <c r="KKU2" s="148"/>
      <c r="KKV2" s="148"/>
      <c r="KKW2" s="148"/>
      <c r="KKX2" s="147"/>
      <c r="KKY2" s="147"/>
      <c r="KKZ2" s="148"/>
      <c r="KLA2" s="149"/>
      <c r="KLJ2" s="147"/>
      <c r="KLK2" s="148"/>
      <c r="KLL2" s="148"/>
      <c r="KLM2" s="148"/>
      <c r="KLN2" s="147"/>
      <c r="KLO2" s="147"/>
      <c r="KLP2" s="148"/>
      <c r="KLQ2" s="149"/>
      <c r="KLZ2" s="147"/>
      <c r="KMA2" s="148"/>
      <c r="KMB2" s="148"/>
      <c r="KMC2" s="148"/>
      <c r="KMD2" s="147"/>
      <c r="KME2" s="147"/>
      <c r="KMF2" s="148"/>
      <c r="KMG2" s="149"/>
      <c r="KMP2" s="147"/>
      <c r="KMQ2" s="148"/>
      <c r="KMR2" s="148"/>
      <c r="KMS2" s="148"/>
      <c r="KMT2" s="147"/>
      <c r="KMU2" s="147"/>
      <c r="KMV2" s="148"/>
      <c r="KMW2" s="149"/>
      <c r="KNF2" s="147"/>
      <c r="KNG2" s="148"/>
      <c r="KNH2" s="148"/>
      <c r="KNI2" s="148"/>
      <c r="KNJ2" s="147"/>
      <c r="KNK2" s="147"/>
      <c r="KNL2" s="148"/>
      <c r="KNM2" s="149"/>
      <c r="KNV2" s="147"/>
      <c r="KNW2" s="148"/>
      <c r="KNX2" s="148"/>
      <c r="KNY2" s="148"/>
      <c r="KNZ2" s="147"/>
      <c r="KOA2" s="147"/>
      <c r="KOB2" s="148"/>
      <c r="KOC2" s="149"/>
      <c r="KOL2" s="147"/>
      <c r="KOM2" s="148"/>
      <c r="KON2" s="148"/>
      <c r="KOO2" s="148"/>
      <c r="KOP2" s="147"/>
      <c r="KOQ2" s="147"/>
      <c r="KOR2" s="148"/>
      <c r="KOS2" s="149"/>
      <c r="KPB2" s="147"/>
      <c r="KPC2" s="148"/>
      <c r="KPD2" s="148"/>
      <c r="KPE2" s="148"/>
      <c r="KPF2" s="147"/>
      <c r="KPG2" s="147"/>
      <c r="KPH2" s="148"/>
      <c r="KPI2" s="149"/>
      <c r="KPR2" s="147"/>
      <c r="KPS2" s="148"/>
      <c r="KPT2" s="148"/>
      <c r="KPU2" s="148"/>
      <c r="KPV2" s="147"/>
      <c r="KPW2" s="147"/>
      <c r="KPX2" s="148"/>
      <c r="KPY2" s="149"/>
      <c r="KQH2" s="147"/>
      <c r="KQI2" s="148"/>
      <c r="KQJ2" s="148"/>
      <c r="KQK2" s="148"/>
      <c r="KQL2" s="147"/>
      <c r="KQM2" s="147"/>
      <c r="KQN2" s="148"/>
      <c r="KQO2" s="149"/>
      <c r="KQX2" s="147"/>
      <c r="KQY2" s="148"/>
      <c r="KQZ2" s="148"/>
      <c r="KRA2" s="148"/>
      <c r="KRB2" s="147"/>
      <c r="KRC2" s="147"/>
      <c r="KRD2" s="148"/>
      <c r="KRE2" s="149"/>
      <c r="KRN2" s="147"/>
      <c r="KRO2" s="148"/>
      <c r="KRP2" s="148"/>
      <c r="KRQ2" s="148"/>
      <c r="KRR2" s="147"/>
      <c r="KRS2" s="147"/>
      <c r="KRT2" s="148"/>
      <c r="KRU2" s="149"/>
      <c r="KSD2" s="147"/>
      <c r="KSE2" s="148"/>
      <c r="KSF2" s="148"/>
      <c r="KSG2" s="148"/>
      <c r="KSH2" s="147"/>
      <c r="KSI2" s="147"/>
      <c r="KSJ2" s="148"/>
      <c r="KSK2" s="149"/>
      <c r="KST2" s="147"/>
      <c r="KSU2" s="148"/>
      <c r="KSV2" s="148"/>
      <c r="KSW2" s="148"/>
      <c r="KSX2" s="147"/>
      <c r="KSY2" s="147"/>
      <c r="KSZ2" s="148"/>
      <c r="KTA2" s="149"/>
      <c r="KTJ2" s="147"/>
      <c r="KTK2" s="148"/>
      <c r="KTL2" s="148"/>
      <c r="KTM2" s="148"/>
      <c r="KTN2" s="147"/>
      <c r="KTO2" s="147"/>
      <c r="KTP2" s="148"/>
      <c r="KTQ2" s="149"/>
      <c r="KTZ2" s="147"/>
      <c r="KUA2" s="148"/>
      <c r="KUB2" s="148"/>
      <c r="KUC2" s="148"/>
      <c r="KUD2" s="147"/>
      <c r="KUE2" s="147"/>
      <c r="KUF2" s="148"/>
      <c r="KUG2" s="149"/>
      <c r="KUP2" s="147"/>
      <c r="KUQ2" s="148"/>
      <c r="KUR2" s="148"/>
      <c r="KUS2" s="148"/>
      <c r="KUT2" s="147"/>
      <c r="KUU2" s="147"/>
      <c r="KUV2" s="148"/>
      <c r="KUW2" s="149"/>
      <c r="KVF2" s="147"/>
      <c r="KVG2" s="148"/>
      <c r="KVH2" s="148"/>
      <c r="KVI2" s="148"/>
      <c r="KVJ2" s="147"/>
      <c r="KVK2" s="147"/>
      <c r="KVL2" s="148"/>
      <c r="KVM2" s="149"/>
      <c r="KVV2" s="147"/>
      <c r="KVW2" s="148"/>
      <c r="KVX2" s="148"/>
      <c r="KVY2" s="148"/>
      <c r="KVZ2" s="147"/>
      <c r="KWA2" s="147"/>
      <c r="KWB2" s="148"/>
      <c r="KWC2" s="149"/>
      <c r="KWL2" s="147"/>
      <c r="KWM2" s="148"/>
      <c r="KWN2" s="148"/>
      <c r="KWO2" s="148"/>
      <c r="KWP2" s="147"/>
      <c r="KWQ2" s="147"/>
      <c r="KWR2" s="148"/>
      <c r="KWS2" s="149"/>
      <c r="KXB2" s="147"/>
      <c r="KXC2" s="148"/>
      <c r="KXD2" s="148"/>
      <c r="KXE2" s="148"/>
      <c r="KXF2" s="147"/>
      <c r="KXG2" s="147"/>
      <c r="KXH2" s="148"/>
      <c r="KXI2" s="149"/>
      <c r="KXR2" s="147"/>
      <c r="KXS2" s="148"/>
      <c r="KXT2" s="148"/>
      <c r="KXU2" s="148"/>
      <c r="KXV2" s="147"/>
      <c r="KXW2" s="147"/>
      <c r="KXX2" s="148"/>
      <c r="KXY2" s="149"/>
      <c r="KYH2" s="147"/>
      <c r="KYI2" s="148"/>
      <c r="KYJ2" s="148"/>
      <c r="KYK2" s="148"/>
      <c r="KYL2" s="147"/>
      <c r="KYM2" s="147"/>
      <c r="KYN2" s="148"/>
      <c r="KYO2" s="149"/>
      <c r="KYX2" s="147"/>
      <c r="KYY2" s="148"/>
      <c r="KYZ2" s="148"/>
      <c r="KZA2" s="148"/>
      <c r="KZB2" s="147"/>
      <c r="KZC2" s="147"/>
      <c r="KZD2" s="148"/>
      <c r="KZE2" s="149"/>
      <c r="KZN2" s="147"/>
      <c r="KZO2" s="148"/>
      <c r="KZP2" s="148"/>
      <c r="KZQ2" s="148"/>
      <c r="KZR2" s="147"/>
      <c r="KZS2" s="147"/>
      <c r="KZT2" s="148"/>
      <c r="KZU2" s="149"/>
      <c r="LAD2" s="147"/>
      <c r="LAE2" s="148"/>
      <c r="LAF2" s="148"/>
      <c r="LAG2" s="148"/>
      <c r="LAH2" s="147"/>
      <c r="LAI2" s="147"/>
      <c r="LAJ2" s="148"/>
      <c r="LAK2" s="149"/>
      <c r="LAT2" s="147"/>
      <c r="LAU2" s="148"/>
      <c r="LAV2" s="148"/>
      <c r="LAW2" s="148"/>
      <c r="LAX2" s="147"/>
      <c r="LAY2" s="147"/>
      <c r="LAZ2" s="148"/>
      <c r="LBA2" s="149"/>
      <c r="LBJ2" s="147"/>
      <c r="LBK2" s="148"/>
      <c r="LBL2" s="148"/>
      <c r="LBM2" s="148"/>
      <c r="LBN2" s="147"/>
      <c r="LBO2" s="147"/>
      <c r="LBP2" s="148"/>
      <c r="LBQ2" s="149"/>
      <c r="LBZ2" s="147"/>
      <c r="LCA2" s="148"/>
      <c r="LCB2" s="148"/>
      <c r="LCC2" s="148"/>
      <c r="LCD2" s="147"/>
      <c r="LCE2" s="147"/>
      <c r="LCF2" s="148"/>
      <c r="LCG2" s="149"/>
      <c r="LCP2" s="147"/>
      <c r="LCQ2" s="148"/>
      <c r="LCR2" s="148"/>
      <c r="LCS2" s="148"/>
      <c r="LCT2" s="147"/>
      <c r="LCU2" s="147"/>
      <c r="LCV2" s="148"/>
      <c r="LCW2" s="149"/>
      <c r="LDF2" s="147"/>
      <c r="LDG2" s="148"/>
      <c r="LDH2" s="148"/>
      <c r="LDI2" s="148"/>
      <c r="LDJ2" s="147"/>
      <c r="LDK2" s="147"/>
      <c r="LDL2" s="148"/>
      <c r="LDM2" s="149"/>
      <c r="LDV2" s="147"/>
      <c r="LDW2" s="148"/>
      <c r="LDX2" s="148"/>
      <c r="LDY2" s="148"/>
      <c r="LDZ2" s="147"/>
      <c r="LEA2" s="147"/>
      <c r="LEB2" s="148"/>
      <c r="LEC2" s="149"/>
      <c r="LEL2" s="147"/>
      <c r="LEM2" s="148"/>
      <c r="LEN2" s="148"/>
      <c r="LEO2" s="148"/>
      <c r="LEP2" s="147"/>
      <c r="LEQ2" s="147"/>
      <c r="LER2" s="148"/>
      <c r="LES2" s="149"/>
      <c r="LFB2" s="147"/>
      <c r="LFC2" s="148"/>
      <c r="LFD2" s="148"/>
      <c r="LFE2" s="148"/>
      <c r="LFF2" s="147"/>
      <c r="LFG2" s="147"/>
      <c r="LFH2" s="148"/>
      <c r="LFI2" s="149"/>
      <c r="LFR2" s="147"/>
      <c r="LFS2" s="148"/>
      <c r="LFT2" s="148"/>
      <c r="LFU2" s="148"/>
      <c r="LFV2" s="147"/>
      <c r="LFW2" s="147"/>
      <c r="LFX2" s="148"/>
      <c r="LFY2" s="149"/>
      <c r="LGH2" s="147"/>
      <c r="LGI2" s="148"/>
      <c r="LGJ2" s="148"/>
      <c r="LGK2" s="148"/>
      <c r="LGL2" s="147"/>
      <c r="LGM2" s="147"/>
      <c r="LGN2" s="148"/>
      <c r="LGO2" s="149"/>
      <c r="LGX2" s="147"/>
      <c r="LGY2" s="148"/>
      <c r="LGZ2" s="148"/>
      <c r="LHA2" s="148"/>
      <c r="LHB2" s="147"/>
      <c r="LHC2" s="147"/>
      <c r="LHD2" s="148"/>
      <c r="LHE2" s="149"/>
      <c r="LHN2" s="147"/>
      <c r="LHO2" s="148"/>
      <c r="LHP2" s="148"/>
      <c r="LHQ2" s="148"/>
      <c r="LHR2" s="147"/>
      <c r="LHS2" s="147"/>
      <c r="LHT2" s="148"/>
      <c r="LHU2" s="149"/>
      <c r="LID2" s="147"/>
      <c r="LIE2" s="148"/>
      <c r="LIF2" s="148"/>
      <c r="LIG2" s="148"/>
      <c r="LIH2" s="147"/>
      <c r="LII2" s="147"/>
      <c r="LIJ2" s="148"/>
      <c r="LIK2" s="149"/>
      <c r="LIT2" s="147"/>
      <c r="LIU2" s="148"/>
      <c r="LIV2" s="148"/>
      <c r="LIW2" s="148"/>
      <c r="LIX2" s="147"/>
      <c r="LIY2" s="147"/>
      <c r="LIZ2" s="148"/>
      <c r="LJA2" s="149"/>
      <c r="LJJ2" s="147"/>
      <c r="LJK2" s="148"/>
      <c r="LJL2" s="148"/>
      <c r="LJM2" s="148"/>
      <c r="LJN2" s="147"/>
      <c r="LJO2" s="147"/>
      <c r="LJP2" s="148"/>
      <c r="LJQ2" s="149"/>
      <c r="LJZ2" s="147"/>
      <c r="LKA2" s="148"/>
      <c r="LKB2" s="148"/>
      <c r="LKC2" s="148"/>
      <c r="LKD2" s="147"/>
      <c r="LKE2" s="147"/>
      <c r="LKF2" s="148"/>
      <c r="LKG2" s="149"/>
      <c r="LKP2" s="147"/>
      <c r="LKQ2" s="148"/>
      <c r="LKR2" s="148"/>
      <c r="LKS2" s="148"/>
      <c r="LKT2" s="147"/>
      <c r="LKU2" s="147"/>
      <c r="LKV2" s="148"/>
      <c r="LKW2" s="149"/>
      <c r="LLF2" s="147"/>
      <c r="LLG2" s="148"/>
      <c r="LLH2" s="148"/>
      <c r="LLI2" s="148"/>
      <c r="LLJ2" s="147"/>
      <c r="LLK2" s="147"/>
      <c r="LLL2" s="148"/>
      <c r="LLM2" s="149"/>
      <c r="LLV2" s="147"/>
      <c r="LLW2" s="148"/>
      <c r="LLX2" s="148"/>
      <c r="LLY2" s="148"/>
      <c r="LLZ2" s="147"/>
      <c r="LMA2" s="147"/>
      <c r="LMB2" s="148"/>
      <c r="LMC2" s="149"/>
      <c r="LML2" s="147"/>
      <c r="LMM2" s="148"/>
      <c r="LMN2" s="148"/>
      <c r="LMO2" s="148"/>
      <c r="LMP2" s="147"/>
      <c r="LMQ2" s="147"/>
      <c r="LMR2" s="148"/>
      <c r="LMS2" s="149"/>
      <c r="LNB2" s="147"/>
      <c r="LNC2" s="148"/>
      <c r="LND2" s="148"/>
      <c r="LNE2" s="148"/>
      <c r="LNF2" s="147"/>
      <c r="LNG2" s="147"/>
      <c r="LNH2" s="148"/>
      <c r="LNI2" s="149"/>
      <c r="LNR2" s="147"/>
      <c r="LNS2" s="148"/>
      <c r="LNT2" s="148"/>
      <c r="LNU2" s="148"/>
      <c r="LNV2" s="147"/>
      <c r="LNW2" s="147"/>
      <c r="LNX2" s="148"/>
      <c r="LNY2" s="149"/>
      <c r="LOH2" s="147"/>
      <c r="LOI2" s="148"/>
      <c r="LOJ2" s="148"/>
      <c r="LOK2" s="148"/>
      <c r="LOL2" s="147"/>
      <c r="LOM2" s="147"/>
      <c r="LON2" s="148"/>
      <c r="LOO2" s="149"/>
      <c r="LOX2" s="147"/>
      <c r="LOY2" s="148"/>
      <c r="LOZ2" s="148"/>
      <c r="LPA2" s="148"/>
      <c r="LPB2" s="147"/>
      <c r="LPC2" s="147"/>
      <c r="LPD2" s="148"/>
      <c r="LPE2" s="149"/>
      <c r="LPN2" s="147"/>
      <c r="LPO2" s="148"/>
      <c r="LPP2" s="148"/>
      <c r="LPQ2" s="148"/>
      <c r="LPR2" s="147"/>
      <c r="LPS2" s="147"/>
      <c r="LPT2" s="148"/>
      <c r="LPU2" s="149"/>
      <c r="LQD2" s="147"/>
      <c r="LQE2" s="148"/>
      <c r="LQF2" s="148"/>
      <c r="LQG2" s="148"/>
      <c r="LQH2" s="147"/>
      <c r="LQI2" s="147"/>
      <c r="LQJ2" s="148"/>
      <c r="LQK2" s="149"/>
      <c r="LQT2" s="147"/>
      <c r="LQU2" s="148"/>
      <c r="LQV2" s="148"/>
      <c r="LQW2" s="148"/>
      <c r="LQX2" s="147"/>
      <c r="LQY2" s="147"/>
      <c r="LQZ2" s="148"/>
      <c r="LRA2" s="149"/>
      <c r="LRJ2" s="147"/>
      <c r="LRK2" s="148"/>
      <c r="LRL2" s="148"/>
      <c r="LRM2" s="148"/>
      <c r="LRN2" s="147"/>
      <c r="LRO2" s="147"/>
      <c r="LRP2" s="148"/>
      <c r="LRQ2" s="149"/>
      <c r="LRZ2" s="147"/>
      <c r="LSA2" s="148"/>
      <c r="LSB2" s="148"/>
      <c r="LSC2" s="148"/>
      <c r="LSD2" s="147"/>
      <c r="LSE2" s="147"/>
      <c r="LSF2" s="148"/>
      <c r="LSG2" s="149"/>
      <c r="LSP2" s="147"/>
      <c r="LSQ2" s="148"/>
      <c r="LSR2" s="148"/>
      <c r="LSS2" s="148"/>
      <c r="LST2" s="147"/>
      <c r="LSU2" s="147"/>
      <c r="LSV2" s="148"/>
      <c r="LSW2" s="149"/>
      <c r="LTF2" s="147"/>
      <c r="LTG2" s="148"/>
      <c r="LTH2" s="148"/>
      <c r="LTI2" s="148"/>
      <c r="LTJ2" s="147"/>
      <c r="LTK2" s="147"/>
      <c r="LTL2" s="148"/>
      <c r="LTM2" s="149"/>
      <c r="LTV2" s="147"/>
      <c r="LTW2" s="148"/>
      <c r="LTX2" s="148"/>
      <c r="LTY2" s="148"/>
      <c r="LTZ2" s="147"/>
      <c r="LUA2" s="147"/>
      <c r="LUB2" s="148"/>
      <c r="LUC2" s="149"/>
      <c r="LUL2" s="147"/>
      <c r="LUM2" s="148"/>
      <c r="LUN2" s="148"/>
      <c r="LUO2" s="148"/>
      <c r="LUP2" s="147"/>
      <c r="LUQ2" s="147"/>
      <c r="LUR2" s="148"/>
      <c r="LUS2" s="149"/>
      <c r="LVB2" s="147"/>
      <c r="LVC2" s="148"/>
      <c r="LVD2" s="148"/>
      <c r="LVE2" s="148"/>
      <c r="LVF2" s="147"/>
      <c r="LVG2" s="147"/>
      <c r="LVH2" s="148"/>
      <c r="LVI2" s="149"/>
      <c r="LVR2" s="147"/>
      <c r="LVS2" s="148"/>
      <c r="LVT2" s="148"/>
      <c r="LVU2" s="148"/>
      <c r="LVV2" s="147"/>
      <c r="LVW2" s="147"/>
      <c r="LVX2" s="148"/>
      <c r="LVY2" s="149"/>
      <c r="LWH2" s="147"/>
      <c r="LWI2" s="148"/>
      <c r="LWJ2" s="148"/>
      <c r="LWK2" s="148"/>
      <c r="LWL2" s="147"/>
      <c r="LWM2" s="147"/>
      <c r="LWN2" s="148"/>
      <c r="LWO2" s="149"/>
      <c r="LWX2" s="147"/>
      <c r="LWY2" s="148"/>
      <c r="LWZ2" s="148"/>
      <c r="LXA2" s="148"/>
      <c r="LXB2" s="147"/>
      <c r="LXC2" s="147"/>
      <c r="LXD2" s="148"/>
      <c r="LXE2" s="149"/>
      <c r="LXN2" s="147"/>
      <c r="LXO2" s="148"/>
      <c r="LXP2" s="148"/>
      <c r="LXQ2" s="148"/>
      <c r="LXR2" s="147"/>
      <c r="LXS2" s="147"/>
      <c r="LXT2" s="148"/>
      <c r="LXU2" s="149"/>
      <c r="LYD2" s="147"/>
      <c r="LYE2" s="148"/>
      <c r="LYF2" s="148"/>
      <c r="LYG2" s="148"/>
      <c r="LYH2" s="147"/>
      <c r="LYI2" s="147"/>
      <c r="LYJ2" s="148"/>
      <c r="LYK2" s="149"/>
      <c r="LYT2" s="147"/>
      <c r="LYU2" s="148"/>
      <c r="LYV2" s="148"/>
      <c r="LYW2" s="148"/>
      <c r="LYX2" s="147"/>
      <c r="LYY2" s="147"/>
      <c r="LYZ2" s="148"/>
      <c r="LZA2" s="149"/>
      <c r="LZJ2" s="147"/>
      <c r="LZK2" s="148"/>
      <c r="LZL2" s="148"/>
      <c r="LZM2" s="148"/>
      <c r="LZN2" s="147"/>
      <c r="LZO2" s="147"/>
      <c r="LZP2" s="148"/>
      <c r="LZQ2" s="149"/>
      <c r="LZZ2" s="147"/>
      <c r="MAA2" s="148"/>
      <c r="MAB2" s="148"/>
      <c r="MAC2" s="148"/>
      <c r="MAD2" s="147"/>
      <c r="MAE2" s="147"/>
      <c r="MAF2" s="148"/>
      <c r="MAG2" s="149"/>
      <c r="MAP2" s="147"/>
      <c r="MAQ2" s="148"/>
      <c r="MAR2" s="148"/>
      <c r="MAS2" s="148"/>
      <c r="MAT2" s="147"/>
      <c r="MAU2" s="147"/>
      <c r="MAV2" s="148"/>
      <c r="MAW2" s="149"/>
      <c r="MBF2" s="147"/>
      <c r="MBG2" s="148"/>
      <c r="MBH2" s="148"/>
      <c r="MBI2" s="148"/>
      <c r="MBJ2" s="147"/>
      <c r="MBK2" s="147"/>
      <c r="MBL2" s="148"/>
      <c r="MBM2" s="149"/>
      <c r="MBV2" s="147"/>
      <c r="MBW2" s="148"/>
      <c r="MBX2" s="148"/>
      <c r="MBY2" s="148"/>
      <c r="MBZ2" s="147"/>
      <c r="MCA2" s="147"/>
      <c r="MCB2" s="148"/>
      <c r="MCC2" s="149"/>
      <c r="MCL2" s="147"/>
      <c r="MCM2" s="148"/>
      <c r="MCN2" s="148"/>
      <c r="MCO2" s="148"/>
      <c r="MCP2" s="147"/>
      <c r="MCQ2" s="147"/>
      <c r="MCR2" s="148"/>
      <c r="MCS2" s="149"/>
      <c r="MDB2" s="147"/>
      <c r="MDC2" s="148"/>
      <c r="MDD2" s="148"/>
      <c r="MDE2" s="148"/>
      <c r="MDF2" s="147"/>
      <c r="MDG2" s="147"/>
      <c r="MDH2" s="148"/>
      <c r="MDI2" s="149"/>
      <c r="MDR2" s="147"/>
      <c r="MDS2" s="148"/>
      <c r="MDT2" s="148"/>
      <c r="MDU2" s="148"/>
      <c r="MDV2" s="147"/>
      <c r="MDW2" s="147"/>
      <c r="MDX2" s="148"/>
      <c r="MDY2" s="149"/>
      <c r="MEH2" s="147"/>
      <c r="MEI2" s="148"/>
      <c r="MEJ2" s="148"/>
      <c r="MEK2" s="148"/>
      <c r="MEL2" s="147"/>
      <c r="MEM2" s="147"/>
      <c r="MEN2" s="148"/>
      <c r="MEO2" s="149"/>
      <c r="MEX2" s="147"/>
      <c r="MEY2" s="148"/>
      <c r="MEZ2" s="148"/>
      <c r="MFA2" s="148"/>
      <c r="MFB2" s="147"/>
      <c r="MFC2" s="147"/>
      <c r="MFD2" s="148"/>
      <c r="MFE2" s="149"/>
      <c r="MFN2" s="147"/>
      <c r="MFO2" s="148"/>
      <c r="MFP2" s="148"/>
      <c r="MFQ2" s="148"/>
      <c r="MFR2" s="147"/>
      <c r="MFS2" s="147"/>
      <c r="MFT2" s="148"/>
      <c r="MFU2" s="149"/>
      <c r="MGD2" s="147"/>
      <c r="MGE2" s="148"/>
      <c r="MGF2" s="148"/>
      <c r="MGG2" s="148"/>
      <c r="MGH2" s="147"/>
      <c r="MGI2" s="147"/>
      <c r="MGJ2" s="148"/>
      <c r="MGK2" s="149"/>
      <c r="MGT2" s="147"/>
      <c r="MGU2" s="148"/>
      <c r="MGV2" s="148"/>
      <c r="MGW2" s="148"/>
      <c r="MGX2" s="147"/>
      <c r="MGY2" s="147"/>
      <c r="MGZ2" s="148"/>
      <c r="MHA2" s="149"/>
      <c r="MHJ2" s="147"/>
      <c r="MHK2" s="148"/>
      <c r="MHL2" s="148"/>
      <c r="MHM2" s="148"/>
      <c r="MHN2" s="147"/>
      <c r="MHO2" s="147"/>
      <c r="MHP2" s="148"/>
      <c r="MHQ2" s="149"/>
      <c r="MHZ2" s="147"/>
      <c r="MIA2" s="148"/>
      <c r="MIB2" s="148"/>
      <c r="MIC2" s="148"/>
      <c r="MID2" s="147"/>
      <c r="MIE2" s="147"/>
      <c r="MIF2" s="148"/>
      <c r="MIG2" s="149"/>
      <c r="MIP2" s="147"/>
      <c r="MIQ2" s="148"/>
      <c r="MIR2" s="148"/>
      <c r="MIS2" s="148"/>
      <c r="MIT2" s="147"/>
      <c r="MIU2" s="147"/>
      <c r="MIV2" s="148"/>
      <c r="MIW2" s="149"/>
      <c r="MJF2" s="147"/>
      <c r="MJG2" s="148"/>
      <c r="MJH2" s="148"/>
      <c r="MJI2" s="148"/>
      <c r="MJJ2" s="147"/>
      <c r="MJK2" s="147"/>
      <c r="MJL2" s="148"/>
      <c r="MJM2" s="149"/>
      <c r="MJV2" s="147"/>
      <c r="MJW2" s="148"/>
      <c r="MJX2" s="148"/>
      <c r="MJY2" s="148"/>
      <c r="MJZ2" s="147"/>
      <c r="MKA2" s="147"/>
      <c r="MKB2" s="148"/>
      <c r="MKC2" s="149"/>
      <c r="MKL2" s="147"/>
      <c r="MKM2" s="148"/>
      <c r="MKN2" s="148"/>
      <c r="MKO2" s="148"/>
      <c r="MKP2" s="147"/>
      <c r="MKQ2" s="147"/>
      <c r="MKR2" s="148"/>
      <c r="MKS2" s="149"/>
      <c r="MLB2" s="147"/>
      <c r="MLC2" s="148"/>
      <c r="MLD2" s="148"/>
      <c r="MLE2" s="148"/>
      <c r="MLF2" s="147"/>
      <c r="MLG2" s="147"/>
      <c r="MLH2" s="148"/>
      <c r="MLI2" s="149"/>
      <c r="MLR2" s="147"/>
      <c r="MLS2" s="148"/>
      <c r="MLT2" s="148"/>
      <c r="MLU2" s="148"/>
      <c r="MLV2" s="147"/>
      <c r="MLW2" s="147"/>
      <c r="MLX2" s="148"/>
      <c r="MLY2" s="149"/>
      <c r="MMH2" s="147"/>
      <c r="MMI2" s="148"/>
      <c r="MMJ2" s="148"/>
      <c r="MMK2" s="148"/>
      <c r="MML2" s="147"/>
      <c r="MMM2" s="147"/>
      <c r="MMN2" s="148"/>
      <c r="MMO2" s="149"/>
      <c r="MMX2" s="147"/>
      <c r="MMY2" s="148"/>
      <c r="MMZ2" s="148"/>
      <c r="MNA2" s="148"/>
      <c r="MNB2" s="147"/>
      <c r="MNC2" s="147"/>
      <c r="MND2" s="148"/>
      <c r="MNE2" s="149"/>
      <c r="MNN2" s="147"/>
      <c r="MNO2" s="148"/>
      <c r="MNP2" s="148"/>
      <c r="MNQ2" s="148"/>
      <c r="MNR2" s="147"/>
      <c r="MNS2" s="147"/>
      <c r="MNT2" s="148"/>
      <c r="MNU2" s="149"/>
      <c r="MOD2" s="147"/>
      <c r="MOE2" s="148"/>
      <c r="MOF2" s="148"/>
      <c r="MOG2" s="148"/>
      <c r="MOH2" s="147"/>
      <c r="MOI2" s="147"/>
      <c r="MOJ2" s="148"/>
      <c r="MOK2" s="149"/>
      <c r="MOT2" s="147"/>
      <c r="MOU2" s="148"/>
      <c r="MOV2" s="148"/>
      <c r="MOW2" s="148"/>
      <c r="MOX2" s="147"/>
      <c r="MOY2" s="147"/>
      <c r="MOZ2" s="148"/>
      <c r="MPA2" s="149"/>
      <c r="MPJ2" s="147"/>
      <c r="MPK2" s="148"/>
      <c r="MPL2" s="148"/>
      <c r="MPM2" s="148"/>
      <c r="MPN2" s="147"/>
      <c r="MPO2" s="147"/>
      <c r="MPP2" s="148"/>
      <c r="MPQ2" s="149"/>
      <c r="MPZ2" s="147"/>
      <c r="MQA2" s="148"/>
      <c r="MQB2" s="148"/>
      <c r="MQC2" s="148"/>
      <c r="MQD2" s="147"/>
      <c r="MQE2" s="147"/>
      <c r="MQF2" s="148"/>
      <c r="MQG2" s="149"/>
      <c r="MQP2" s="147"/>
      <c r="MQQ2" s="148"/>
      <c r="MQR2" s="148"/>
      <c r="MQS2" s="148"/>
      <c r="MQT2" s="147"/>
      <c r="MQU2" s="147"/>
      <c r="MQV2" s="148"/>
      <c r="MQW2" s="149"/>
      <c r="MRF2" s="147"/>
      <c r="MRG2" s="148"/>
      <c r="MRH2" s="148"/>
      <c r="MRI2" s="148"/>
      <c r="MRJ2" s="147"/>
      <c r="MRK2" s="147"/>
      <c r="MRL2" s="148"/>
      <c r="MRM2" s="149"/>
      <c r="MRV2" s="147"/>
      <c r="MRW2" s="148"/>
      <c r="MRX2" s="148"/>
      <c r="MRY2" s="148"/>
      <c r="MRZ2" s="147"/>
      <c r="MSA2" s="147"/>
      <c r="MSB2" s="148"/>
      <c r="MSC2" s="149"/>
      <c r="MSL2" s="147"/>
      <c r="MSM2" s="148"/>
      <c r="MSN2" s="148"/>
      <c r="MSO2" s="148"/>
      <c r="MSP2" s="147"/>
      <c r="MSQ2" s="147"/>
      <c r="MSR2" s="148"/>
      <c r="MSS2" s="149"/>
      <c r="MTB2" s="147"/>
      <c r="MTC2" s="148"/>
      <c r="MTD2" s="148"/>
      <c r="MTE2" s="148"/>
      <c r="MTF2" s="147"/>
      <c r="MTG2" s="147"/>
      <c r="MTH2" s="148"/>
      <c r="MTI2" s="149"/>
      <c r="MTR2" s="147"/>
      <c r="MTS2" s="148"/>
      <c r="MTT2" s="148"/>
      <c r="MTU2" s="148"/>
      <c r="MTV2" s="147"/>
      <c r="MTW2" s="147"/>
      <c r="MTX2" s="148"/>
      <c r="MTY2" s="149"/>
      <c r="MUH2" s="147"/>
      <c r="MUI2" s="148"/>
      <c r="MUJ2" s="148"/>
      <c r="MUK2" s="148"/>
      <c r="MUL2" s="147"/>
      <c r="MUM2" s="147"/>
      <c r="MUN2" s="148"/>
      <c r="MUO2" s="149"/>
      <c r="MUX2" s="147"/>
      <c r="MUY2" s="148"/>
      <c r="MUZ2" s="148"/>
      <c r="MVA2" s="148"/>
      <c r="MVB2" s="147"/>
      <c r="MVC2" s="147"/>
      <c r="MVD2" s="148"/>
      <c r="MVE2" s="149"/>
      <c r="MVN2" s="147"/>
      <c r="MVO2" s="148"/>
      <c r="MVP2" s="148"/>
      <c r="MVQ2" s="148"/>
      <c r="MVR2" s="147"/>
      <c r="MVS2" s="147"/>
      <c r="MVT2" s="148"/>
      <c r="MVU2" s="149"/>
      <c r="MWD2" s="147"/>
      <c r="MWE2" s="148"/>
      <c r="MWF2" s="148"/>
      <c r="MWG2" s="148"/>
      <c r="MWH2" s="147"/>
      <c r="MWI2" s="147"/>
      <c r="MWJ2" s="148"/>
      <c r="MWK2" s="149"/>
      <c r="MWT2" s="147"/>
      <c r="MWU2" s="148"/>
      <c r="MWV2" s="148"/>
      <c r="MWW2" s="148"/>
      <c r="MWX2" s="147"/>
      <c r="MWY2" s="147"/>
      <c r="MWZ2" s="148"/>
      <c r="MXA2" s="149"/>
      <c r="MXJ2" s="147"/>
      <c r="MXK2" s="148"/>
      <c r="MXL2" s="148"/>
      <c r="MXM2" s="148"/>
      <c r="MXN2" s="147"/>
      <c r="MXO2" s="147"/>
      <c r="MXP2" s="148"/>
      <c r="MXQ2" s="149"/>
      <c r="MXZ2" s="147"/>
      <c r="MYA2" s="148"/>
      <c r="MYB2" s="148"/>
      <c r="MYC2" s="148"/>
      <c r="MYD2" s="147"/>
      <c r="MYE2" s="147"/>
      <c r="MYF2" s="148"/>
      <c r="MYG2" s="149"/>
      <c r="MYP2" s="147"/>
      <c r="MYQ2" s="148"/>
      <c r="MYR2" s="148"/>
      <c r="MYS2" s="148"/>
      <c r="MYT2" s="147"/>
      <c r="MYU2" s="147"/>
      <c r="MYV2" s="148"/>
      <c r="MYW2" s="149"/>
      <c r="MZF2" s="147"/>
      <c r="MZG2" s="148"/>
      <c r="MZH2" s="148"/>
      <c r="MZI2" s="148"/>
      <c r="MZJ2" s="147"/>
      <c r="MZK2" s="147"/>
      <c r="MZL2" s="148"/>
      <c r="MZM2" s="149"/>
      <c r="MZV2" s="147"/>
      <c r="MZW2" s="148"/>
      <c r="MZX2" s="148"/>
      <c r="MZY2" s="148"/>
      <c r="MZZ2" s="147"/>
      <c r="NAA2" s="147"/>
      <c r="NAB2" s="148"/>
      <c r="NAC2" s="149"/>
      <c r="NAL2" s="147"/>
      <c r="NAM2" s="148"/>
      <c r="NAN2" s="148"/>
      <c r="NAO2" s="148"/>
      <c r="NAP2" s="147"/>
      <c r="NAQ2" s="147"/>
      <c r="NAR2" s="148"/>
      <c r="NAS2" s="149"/>
      <c r="NBB2" s="147"/>
      <c r="NBC2" s="148"/>
      <c r="NBD2" s="148"/>
      <c r="NBE2" s="148"/>
      <c r="NBF2" s="147"/>
      <c r="NBG2" s="147"/>
      <c r="NBH2" s="148"/>
      <c r="NBI2" s="149"/>
      <c r="NBR2" s="147"/>
      <c r="NBS2" s="148"/>
      <c r="NBT2" s="148"/>
      <c r="NBU2" s="148"/>
      <c r="NBV2" s="147"/>
      <c r="NBW2" s="147"/>
      <c r="NBX2" s="148"/>
      <c r="NBY2" s="149"/>
      <c r="NCH2" s="147"/>
      <c r="NCI2" s="148"/>
      <c r="NCJ2" s="148"/>
      <c r="NCK2" s="148"/>
      <c r="NCL2" s="147"/>
      <c r="NCM2" s="147"/>
      <c r="NCN2" s="148"/>
      <c r="NCO2" s="149"/>
      <c r="NCX2" s="147"/>
      <c r="NCY2" s="148"/>
      <c r="NCZ2" s="148"/>
      <c r="NDA2" s="148"/>
      <c r="NDB2" s="147"/>
      <c r="NDC2" s="147"/>
      <c r="NDD2" s="148"/>
      <c r="NDE2" s="149"/>
      <c r="NDN2" s="147"/>
      <c r="NDO2" s="148"/>
      <c r="NDP2" s="148"/>
      <c r="NDQ2" s="148"/>
      <c r="NDR2" s="147"/>
      <c r="NDS2" s="147"/>
      <c r="NDT2" s="148"/>
      <c r="NDU2" s="149"/>
      <c r="NED2" s="147"/>
      <c r="NEE2" s="148"/>
      <c r="NEF2" s="148"/>
      <c r="NEG2" s="148"/>
      <c r="NEH2" s="147"/>
      <c r="NEI2" s="147"/>
      <c r="NEJ2" s="148"/>
      <c r="NEK2" s="149"/>
      <c r="NET2" s="147"/>
      <c r="NEU2" s="148"/>
      <c r="NEV2" s="148"/>
      <c r="NEW2" s="148"/>
      <c r="NEX2" s="147"/>
      <c r="NEY2" s="147"/>
      <c r="NEZ2" s="148"/>
      <c r="NFA2" s="149"/>
      <c r="NFJ2" s="147"/>
      <c r="NFK2" s="148"/>
      <c r="NFL2" s="148"/>
      <c r="NFM2" s="148"/>
      <c r="NFN2" s="147"/>
      <c r="NFO2" s="147"/>
      <c r="NFP2" s="148"/>
      <c r="NFQ2" s="149"/>
      <c r="NFZ2" s="147"/>
      <c r="NGA2" s="148"/>
      <c r="NGB2" s="148"/>
      <c r="NGC2" s="148"/>
      <c r="NGD2" s="147"/>
      <c r="NGE2" s="147"/>
      <c r="NGF2" s="148"/>
      <c r="NGG2" s="149"/>
      <c r="NGP2" s="147"/>
      <c r="NGQ2" s="148"/>
      <c r="NGR2" s="148"/>
      <c r="NGS2" s="148"/>
      <c r="NGT2" s="147"/>
      <c r="NGU2" s="147"/>
      <c r="NGV2" s="148"/>
      <c r="NGW2" s="149"/>
      <c r="NHF2" s="147"/>
      <c r="NHG2" s="148"/>
      <c r="NHH2" s="148"/>
      <c r="NHI2" s="148"/>
      <c r="NHJ2" s="147"/>
      <c r="NHK2" s="147"/>
      <c r="NHL2" s="148"/>
      <c r="NHM2" s="149"/>
      <c r="NHV2" s="147"/>
      <c r="NHW2" s="148"/>
      <c r="NHX2" s="148"/>
      <c r="NHY2" s="148"/>
      <c r="NHZ2" s="147"/>
      <c r="NIA2" s="147"/>
      <c r="NIB2" s="148"/>
      <c r="NIC2" s="149"/>
      <c r="NIL2" s="147"/>
      <c r="NIM2" s="148"/>
      <c r="NIN2" s="148"/>
      <c r="NIO2" s="148"/>
      <c r="NIP2" s="147"/>
      <c r="NIQ2" s="147"/>
      <c r="NIR2" s="148"/>
      <c r="NIS2" s="149"/>
      <c r="NJB2" s="147"/>
      <c r="NJC2" s="148"/>
      <c r="NJD2" s="148"/>
      <c r="NJE2" s="148"/>
      <c r="NJF2" s="147"/>
      <c r="NJG2" s="147"/>
      <c r="NJH2" s="148"/>
      <c r="NJI2" s="149"/>
      <c r="NJR2" s="147"/>
      <c r="NJS2" s="148"/>
      <c r="NJT2" s="148"/>
      <c r="NJU2" s="148"/>
      <c r="NJV2" s="147"/>
      <c r="NJW2" s="147"/>
      <c r="NJX2" s="148"/>
      <c r="NJY2" s="149"/>
      <c r="NKH2" s="147"/>
      <c r="NKI2" s="148"/>
      <c r="NKJ2" s="148"/>
      <c r="NKK2" s="148"/>
      <c r="NKL2" s="147"/>
      <c r="NKM2" s="147"/>
      <c r="NKN2" s="148"/>
      <c r="NKO2" s="149"/>
      <c r="NKX2" s="147"/>
      <c r="NKY2" s="148"/>
      <c r="NKZ2" s="148"/>
      <c r="NLA2" s="148"/>
      <c r="NLB2" s="147"/>
      <c r="NLC2" s="147"/>
      <c r="NLD2" s="148"/>
      <c r="NLE2" s="149"/>
      <c r="NLN2" s="147"/>
      <c r="NLO2" s="148"/>
      <c r="NLP2" s="148"/>
      <c r="NLQ2" s="148"/>
      <c r="NLR2" s="147"/>
      <c r="NLS2" s="147"/>
      <c r="NLT2" s="148"/>
      <c r="NLU2" s="149"/>
      <c r="NMD2" s="147"/>
      <c r="NME2" s="148"/>
      <c r="NMF2" s="148"/>
      <c r="NMG2" s="148"/>
      <c r="NMH2" s="147"/>
      <c r="NMI2" s="147"/>
      <c r="NMJ2" s="148"/>
      <c r="NMK2" s="149"/>
      <c r="NMT2" s="147"/>
      <c r="NMU2" s="148"/>
      <c r="NMV2" s="148"/>
      <c r="NMW2" s="148"/>
      <c r="NMX2" s="147"/>
      <c r="NMY2" s="147"/>
      <c r="NMZ2" s="148"/>
      <c r="NNA2" s="149"/>
      <c r="NNJ2" s="147"/>
      <c r="NNK2" s="148"/>
      <c r="NNL2" s="148"/>
      <c r="NNM2" s="148"/>
      <c r="NNN2" s="147"/>
      <c r="NNO2" s="147"/>
      <c r="NNP2" s="148"/>
      <c r="NNQ2" s="149"/>
      <c r="NNZ2" s="147"/>
      <c r="NOA2" s="148"/>
      <c r="NOB2" s="148"/>
      <c r="NOC2" s="148"/>
      <c r="NOD2" s="147"/>
      <c r="NOE2" s="147"/>
      <c r="NOF2" s="148"/>
      <c r="NOG2" s="149"/>
      <c r="NOP2" s="147"/>
      <c r="NOQ2" s="148"/>
      <c r="NOR2" s="148"/>
      <c r="NOS2" s="148"/>
      <c r="NOT2" s="147"/>
      <c r="NOU2" s="147"/>
      <c r="NOV2" s="148"/>
      <c r="NOW2" s="149"/>
      <c r="NPF2" s="147"/>
      <c r="NPG2" s="148"/>
      <c r="NPH2" s="148"/>
      <c r="NPI2" s="148"/>
      <c r="NPJ2" s="147"/>
      <c r="NPK2" s="147"/>
      <c r="NPL2" s="148"/>
      <c r="NPM2" s="149"/>
      <c r="NPV2" s="147"/>
      <c r="NPW2" s="148"/>
      <c r="NPX2" s="148"/>
      <c r="NPY2" s="148"/>
      <c r="NPZ2" s="147"/>
      <c r="NQA2" s="147"/>
      <c r="NQB2" s="148"/>
      <c r="NQC2" s="149"/>
      <c r="NQL2" s="147"/>
      <c r="NQM2" s="148"/>
      <c r="NQN2" s="148"/>
      <c r="NQO2" s="148"/>
      <c r="NQP2" s="147"/>
      <c r="NQQ2" s="147"/>
      <c r="NQR2" s="148"/>
      <c r="NQS2" s="149"/>
      <c r="NRB2" s="147"/>
      <c r="NRC2" s="148"/>
      <c r="NRD2" s="148"/>
      <c r="NRE2" s="148"/>
      <c r="NRF2" s="147"/>
      <c r="NRG2" s="147"/>
      <c r="NRH2" s="148"/>
      <c r="NRI2" s="149"/>
      <c r="NRR2" s="147"/>
      <c r="NRS2" s="148"/>
      <c r="NRT2" s="148"/>
      <c r="NRU2" s="148"/>
      <c r="NRV2" s="147"/>
      <c r="NRW2" s="147"/>
      <c r="NRX2" s="148"/>
      <c r="NRY2" s="149"/>
      <c r="NSH2" s="147"/>
      <c r="NSI2" s="148"/>
      <c r="NSJ2" s="148"/>
      <c r="NSK2" s="148"/>
      <c r="NSL2" s="147"/>
      <c r="NSM2" s="147"/>
      <c r="NSN2" s="148"/>
      <c r="NSO2" s="149"/>
      <c r="NSX2" s="147"/>
      <c r="NSY2" s="148"/>
      <c r="NSZ2" s="148"/>
      <c r="NTA2" s="148"/>
      <c r="NTB2" s="147"/>
      <c r="NTC2" s="147"/>
      <c r="NTD2" s="148"/>
      <c r="NTE2" s="149"/>
      <c r="NTN2" s="147"/>
      <c r="NTO2" s="148"/>
      <c r="NTP2" s="148"/>
      <c r="NTQ2" s="148"/>
      <c r="NTR2" s="147"/>
      <c r="NTS2" s="147"/>
      <c r="NTT2" s="148"/>
      <c r="NTU2" s="149"/>
      <c r="NUD2" s="147"/>
      <c r="NUE2" s="148"/>
      <c r="NUF2" s="148"/>
      <c r="NUG2" s="148"/>
      <c r="NUH2" s="147"/>
      <c r="NUI2" s="147"/>
      <c r="NUJ2" s="148"/>
      <c r="NUK2" s="149"/>
      <c r="NUT2" s="147"/>
      <c r="NUU2" s="148"/>
      <c r="NUV2" s="148"/>
      <c r="NUW2" s="148"/>
      <c r="NUX2" s="147"/>
      <c r="NUY2" s="147"/>
      <c r="NUZ2" s="148"/>
      <c r="NVA2" s="149"/>
      <c r="NVJ2" s="147"/>
      <c r="NVK2" s="148"/>
      <c r="NVL2" s="148"/>
      <c r="NVM2" s="148"/>
      <c r="NVN2" s="147"/>
      <c r="NVO2" s="147"/>
      <c r="NVP2" s="148"/>
      <c r="NVQ2" s="149"/>
      <c r="NVZ2" s="147"/>
      <c r="NWA2" s="148"/>
      <c r="NWB2" s="148"/>
      <c r="NWC2" s="148"/>
      <c r="NWD2" s="147"/>
      <c r="NWE2" s="147"/>
      <c r="NWF2" s="148"/>
      <c r="NWG2" s="149"/>
      <c r="NWP2" s="147"/>
      <c r="NWQ2" s="148"/>
      <c r="NWR2" s="148"/>
      <c r="NWS2" s="148"/>
      <c r="NWT2" s="147"/>
      <c r="NWU2" s="147"/>
      <c r="NWV2" s="148"/>
      <c r="NWW2" s="149"/>
      <c r="NXF2" s="147"/>
      <c r="NXG2" s="148"/>
      <c r="NXH2" s="148"/>
      <c r="NXI2" s="148"/>
      <c r="NXJ2" s="147"/>
      <c r="NXK2" s="147"/>
      <c r="NXL2" s="148"/>
      <c r="NXM2" s="149"/>
      <c r="NXV2" s="147"/>
      <c r="NXW2" s="148"/>
      <c r="NXX2" s="148"/>
      <c r="NXY2" s="148"/>
      <c r="NXZ2" s="147"/>
      <c r="NYA2" s="147"/>
      <c r="NYB2" s="148"/>
      <c r="NYC2" s="149"/>
      <c r="NYL2" s="147"/>
      <c r="NYM2" s="148"/>
      <c r="NYN2" s="148"/>
      <c r="NYO2" s="148"/>
      <c r="NYP2" s="147"/>
      <c r="NYQ2" s="147"/>
      <c r="NYR2" s="148"/>
      <c r="NYS2" s="149"/>
      <c r="NZB2" s="147"/>
      <c r="NZC2" s="148"/>
      <c r="NZD2" s="148"/>
      <c r="NZE2" s="148"/>
      <c r="NZF2" s="147"/>
      <c r="NZG2" s="147"/>
      <c r="NZH2" s="148"/>
      <c r="NZI2" s="149"/>
      <c r="NZR2" s="147"/>
      <c r="NZS2" s="148"/>
      <c r="NZT2" s="148"/>
      <c r="NZU2" s="148"/>
      <c r="NZV2" s="147"/>
      <c r="NZW2" s="147"/>
      <c r="NZX2" s="148"/>
      <c r="NZY2" s="149"/>
      <c r="OAH2" s="147"/>
      <c r="OAI2" s="148"/>
      <c r="OAJ2" s="148"/>
      <c r="OAK2" s="148"/>
      <c r="OAL2" s="147"/>
      <c r="OAM2" s="147"/>
      <c r="OAN2" s="148"/>
      <c r="OAO2" s="149"/>
      <c r="OAX2" s="147"/>
      <c r="OAY2" s="148"/>
      <c r="OAZ2" s="148"/>
      <c r="OBA2" s="148"/>
      <c r="OBB2" s="147"/>
      <c r="OBC2" s="147"/>
      <c r="OBD2" s="148"/>
      <c r="OBE2" s="149"/>
      <c r="OBN2" s="147"/>
      <c r="OBO2" s="148"/>
      <c r="OBP2" s="148"/>
      <c r="OBQ2" s="148"/>
      <c r="OBR2" s="147"/>
      <c r="OBS2" s="147"/>
      <c r="OBT2" s="148"/>
      <c r="OBU2" s="149"/>
      <c r="OCD2" s="147"/>
      <c r="OCE2" s="148"/>
      <c r="OCF2" s="148"/>
      <c r="OCG2" s="148"/>
      <c r="OCH2" s="147"/>
      <c r="OCI2" s="147"/>
      <c r="OCJ2" s="148"/>
      <c r="OCK2" s="149"/>
      <c r="OCT2" s="147"/>
      <c r="OCU2" s="148"/>
      <c r="OCV2" s="148"/>
      <c r="OCW2" s="148"/>
      <c r="OCX2" s="147"/>
      <c r="OCY2" s="147"/>
      <c r="OCZ2" s="148"/>
      <c r="ODA2" s="149"/>
      <c r="ODJ2" s="147"/>
      <c r="ODK2" s="148"/>
      <c r="ODL2" s="148"/>
      <c r="ODM2" s="148"/>
      <c r="ODN2" s="147"/>
      <c r="ODO2" s="147"/>
      <c r="ODP2" s="148"/>
      <c r="ODQ2" s="149"/>
      <c r="ODZ2" s="147"/>
      <c r="OEA2" s="148"/>
      <c r="OEB2" s="148"/>
      <c r="OEC2" s="148"/>
      <c r="OED2" s="147"/>
      <c r="OEE2" s="147"/>
      <c r="OEF2" s="148"/>
      <c r="OEG2" s="149"/>
      <c r="OEP2" s="147"/>
      <c r="OEQ2" s="148"/>
      <c r="OER2" s="148"/>
      <c r="OES2" s="148"/>
      <c r="OET2" s="147"/>
      <c r="OEU2" s="147"/>
      <c r="OEV2" s="148"/>
      <c r="OEW2" s="149"/>
      <c r="OFF2" s="147"/>
      <c r="OFG2" s="148"/>
      <c r="OFH2" s="148"/>
      <c r="OFI2" s="148"/>
      <c r="OFJ2" s="147"/>
      <c r="OFK2" s="147"/>
      <c r="OFL2" s="148"/>
      <c r="OFM2" s="149"/>
      <c r="OFV2" s="147"/>
      <c r="OFW2" s="148"/>
      <c r="OFX2" s="148"/>
      <c r="OFY2" s="148"/>
      <c r="OFZ2" s="147"/>
      <c r="OGA2" s="147"/>
      <c r="OGB2" s="148"/>
      <c r="OGC2" s="149"/>
      <c r="OGL2" s="147"/>
      <c r="OGM2" s="148"/>
      <c r="OGN2" s="148"/>
      <c r="OGO2" s="148"/>
      <c r="OGP2" s="147"/>
      <c r="OGQ2" s="147"/>
      <c r="OGR2" s="148"/>
      <c r="OGS2" s="149"/>
      <c r="OHB2" s="147"/>
      <c r="OHC2" s="148"/>
      <c r="OHD2" s="148"/>
      <c r="OHE2" s="148"/>
      <c r="OHF2" s="147"/>
      <c r="OHG2" s="147"/>
      <c r="OHH2" s="148"/>
      <c r="OHI2" s="149"/>
      <c r="OHR2" s="147"/>
      <c r="OHS2" s="148"/>
      <c r="OHT2" s="148"/>
      <c r="OHU2" s="148"/>
      <c r="OHV2" s="147"/>
      <c r="OHW2" s="147"/>
      <c r="OHX2" s="148"/>
      <c r="OHY2" s="149"/>
      <c r="OIH2" s="147"/>
      <c r="OII2" s="148"/>
      <c r="OIJ2" s="148"/>
      <c r="OIK2" s="148"/>
      <c r="OIL2" s="147"/>
      <c r="OIM2" s="147"/>
      <c r="OIN2" s="148"/>
      <c r="OIO2" s="149"/>
      <c r="OIX2" s="147"/>
      <c r="OIY2" s="148"/>
      <c r="OIZ2" s="148"/>
      <c r="OJA2" s="148"/>
      <c r="OJB2" s="147"/>
      <c r="OJC2" s="147"/>
      <c r="OJD2" s="148"/>
      <c r="OJE2" s="149"/>
      <c r="OJN2" s="147"/>
      <c r="OJO2" s="148"/>
      <c r="OJP2" s="148"/>
      <c r="OJQ2" s="148"/>
      <c r="OJR2" s="147"/>
      <c r="OJS2" s="147"/>
      <c r="OJT2" s="148"/>
      <c r="OJU2" s="149"/>
      <c r="OKD2" s="147"/>
      <c r="OKE2" s="148"/>
      <c r="OKF2" s="148"/>
      <c r="OKG2" s="148"/>
      <c r="OKH2" s="147"/>
      <c r="OKI2" s="147"/>
      <c r="OKJ2" s="148"/>
      <c r="OKK2" s="149"/>
      <c r="OKT2" s="147"/>
      <c r="OKU2" s="148"/>
      <c r="OKV2" s="148"/>
      <c r="OKW2" s="148"/>
      <c r="OKX2" s="147"/>
      <c r="OKY2" s="147"/>
      <c r="OKZ2" s="148"/>
      <c r="OLA2" s="149"/>
      <c r="OLJ2" s="147"/>
      <c r="OLK2" s="148"/>
      <c r="OLL2" s="148"/>
      <c r="OLM2" s="148"/>
      <c r="OLN2" s="147"/>
      <c r="OLO2" s="147"/>
      <c r="OLP2" s="148"/>
      <c r="OLQ2" s="149"/>
      <c r="OLZ2" s="147"/>
      <c r="OMA2" s="148"/>
      <c r="OMB2" s="148"/>
      <c r="OMC2" s="148"/>
      <c r="OMD2" s="147"/>
      <c r="OME2" s="147"/>
      <c r="OMF2" s="148"/>
      <c r="OMG2" s="149"/>
      <c r="OMP2" s="147"/>
      <c r="OMQ2" s="148"/>
      <c r="OMR2" s="148"/>
      <c r="OMS2" s="148"/>
      <c r="OMT2" s="147"/>
      <c r="OMU2" s="147"/>
      <c r="OMV2" s="148"/>
      <c r="OMW2" s="149"/>
      <c r="ONF2" s="147"/>
      <c r="ONG2" s="148"/>
      <c r="ONH2" s="148"/>
      <c r="ONI2" s="148"/>
      <c r="ONJ2" s="147"/>
      <c r="ONK2" s="147"/>
      <c r="ONL2" s="148"/>
      <c r="ONM2" s="149"/>
      <c r="ONV2" s="147"/>
      <c r="ONW2" s="148"/>
      <c r="ONX2" s="148"/>
      <c r="ONY2" s="148"/>
      <c r="ONZ2" s="147"/>
      <c r="OOA2" s="147"/>
      <c r="OOB2" s="148"/>
      <c r="OOC2" s="149"/>
      <c r="OOL2" s="147"/>
      <c r="OOM2" s="148"/>
      <c r="OON2" s="148"/>
      <c r="OOO2" s="148"/>
      <c r="OOP2" s="147"/>
      <c r="OOQ2" s="147"/>
      <c r="OOR2" s="148"/>
      <c r="OOS2" s="149"/>
      <c r="OPB2" s="147"/>
      <c r="OPC2" s="148"/>
      <c r="OPD2" s="148"/>
      <c r="OPE2" s="148"/>
      <c r="OPF2" s="147"/>
      <c r="OPG2" s="147"/>
      <c r="OPH2" s="148"/>
      <c r="OPI2" s="149"/>
      <c r="OPR2" s="147"/>
      <c r="OPS2" s="148"/>
      <c r="OPT2" s="148"/>
      <c r="OPU2" s="148"/>
      <c r="OPV2" s="147"/>
      <c r="OPW2" s="147"/>
      <c r="OPX2" s="148"/>
      <c r="OPY2" s="149"/>
      <c r="OQH2" s="147"/>
      <c r="OQI2" s="148"/>
      <c r="OQJ2" s="148"/>
      <c r="OQK2" s="148"/>
      <c r="OQL2" s="147"/>
      <c r="OQM2" s="147"/>
      <c r="OQN2" s="148"/>
      <c r="OQO2" s="149"/>
      <c r="OQX2" s="147"/>
      <c r="OQY2" s="148"/>
      <c r="OQZ2" s="148"/>
      <c r="ORA2" s="148"/>
      <c r="ORB2" s="147"/>
      <c r="ORC2" s="147"/>
      <c r="ORD2" s="148"/>
      <c r="ORE2" s="149"/>
      <c r="ORN2" s="147"/>
      <c r="ORO2" s="148"/>
      <c r="ORP2" s="148"/>
      <c r="ORQ2" s="148"/>
      <c r="ORR2" s="147"/>
      <c r="ORS2" s="147"/>
      <c r="ORT2" s="148"/>
      <c r="ORU2" s="149"/>
      <c r="OSD2" s="147"/>
      <c r="OSE2" s="148"/>
      <c r="OSF2" s="148"/>
      <c r="OSG2" s="148"/>
      <c r="OSH2" s="147"/>
      <c r="OSI2" s="147"/>
      <c r="OSJ2" s="148"/>
      <c r="OSK2" s="149"/>
      <c r="OST2" s="147"/>
      <c r="OSU2" s="148"/>
      <c r="OSV2" s="148"/>
      <c r="OSW2" s="148"/>
      <c r="OSX2" s="147"/>
      <c r="OSY2" s="147"/>
      <c r="OSZ2" s="148"/>
      <c r="OTA2" s="149"/>
      <c r="OTJ2" s="147"/>
      <c r="OTK2" s="148"/>
      <c r="OTL2" s="148"/>
      <c r="OTM2" s="148"/>
      <c r="OTN2" s="147"/>
      <c r="OTO2" s="147"/>
      <c r="OTP2" s="148"/>
      <c r="OTQ2" s="149"/>
      <c r="OTZ2" s="147"/>
      <c r="OUA2" s="148"/>
      <c r="OUB2" s="148"/>
      <c r="OUC2" s="148"/>
      <c r="OUD2" s="147"/>
      <c r="OUE2" s="147"/>
      <c r="OUF2" s="148"/>
      <c r="OUG2" s="149"/>
      <c r="OUP2" s="147"/>
      <c r="OUQ2" s="148"/>
      <c r="OUR2" s="148"/>
      <c r="OUS2" s="148"/>
      <c r="OUT2" s="147"/>
      <c r="OUU2" s="147"/>
      <c r="OUV2" s="148"/>
      <c r="OUW2" s="149"/>
      <c r="OVF2" s="147"/>
      <c r="OVG2" s="148"/>
      <c r="OVH2" s="148"/>
      <c r="OVI2" s="148"/>
      <c r="OVJ2" s="147"/>
      <c r="OVK2" s="147"/>
      <c r="OVL2" s="148"/>
      <c r="OVM2" s="149"/>
      <c r="OVV2" s="147"/>
      <c r="OVW2" s="148"/>
      <c r="OVX2" s="148"/>
      <c r="OVY2" s="148"/>
      <c r="OVZ2" s="147"/>
      <c r="OWA2" s="147"/>
      <c r="OWB2" s="148"/>
      <c r="OWC2" s="149"/>
      <c r="OWL2" s="147"/>
      <c r="OWM2" s="148"/>
      <c r="OWN2" s="148"/>
      <c r="OWO2" s="148"/>
      <c r="OWP2" s="147"/>
      <c r="OWQ2" s="147"/>
      <c r="OWR2" s="148"/>
      <c r="OWS2" s="149"/>
      <c r="OXB2" s="147"/>
      <c r="OXC2" s="148"/>
      <c r="OXD2" s="148"/>
      <c r="OXE2" s="148"/>
      <c r="OXF2" s="147"/>
      <c r="OXG2" s="147"/>
      <c r="OXH2" s="148"/>
      <c r="OXI2" s="149"/>
      <c r="OXR2" s="147"/>
      <c r="OXS2" s="148"/>
      <c r="OXT2" s="148"/>
      <c r="OXU2" s="148"/>
      <c r="OXV2" s="147"/>
      <c r="OXW2" s="147"/>
      <c r="OXX2" s="148"/>
      <c r="OXY2" s="149"/>
      <c r="OYH2" s="147"/>
      <c r="OYI2" s="148"/>
      <c r="OYJ2" s="148"/>
      <c r="OYK2" s="148"/>
      <c r="OYL2" s="147"/>
      <c r="OYM2" s="147"/>
      <c r="OYN2" s="148"/>
      <c r="OYO2" s="149"/>
      <c r="OYX2" s="147"/>
      <c r="OYY2" s="148"/>
      <c r="OYZ2" s="148"/>
      <c r="OZA2" s="148"/>
      <c r="OZB2" s="147"/>
      <c r="OZC2" s="147"/>
      <c r="OZD2" s="148"/>
      <c r="OZE2" s="149"/>
      <c r="OZN2" s="147"/>
      <c r="OZO2" s="148"/>
      <c r="OZP2" s="148"/>
      <c r="OZQ2" s="148"/>
      <c r="OZR2" s="147"/>
      <c r="OZS2" s="147"/>
      <c r="OZT2" s="148"/>
      <c r="OZU2" s="149"/>
      <c r="PAD2" s="147"/>
      <c r="PAE2" s="148"/>
      <c r="PAF2" s="148"/>
      <c r="PAG2" s="148"/>
      <c r="PAH2" s="147"/>
      <c r="PAI2" s="147"/>
      <c r="PAJ2" s="148"/>
      <c r="PAK2" s="149"/>
      <c r="PAT2" s="147"/>
      <c r="PAU2" s="148"/>
      <c r="PAV2" s="148"/>
      <c r="PAW2" s="148"/>
      <c r="PAX2" s="147"/>
      <c r="PAY2" s="147"/>
      <c r="PAZ2" s="148"/>
      <c r="PBA2" s="149"/>
      <c r="PBJ2" s="147"/>
      <c r="PBK2" s="148"/>
      <c r="PBL2" s="148"/>
      <c r="PBM2" s="148"/>
      <c r="PBN2" s="147"/>
      <c r="PBO2" s="147"/>
      <c r="PBP2" s="148"/>
      <c r="PBQ2" s="149"/>
      <c r="PBZ2" s="147"/>
      <c r="PCA2" s="148"/>
      <c r="PCB2" s="148"/>
      <c r="PCC2" s="148"/>
      <c r="PCD2" s="147"/>
      <c r="PCE2" s="147"/>
      <c r="PCF2" s="148"/>
      <c r="PCG2" s="149"/>
      <c r="PCP2" s="147"/>
      <c r="PCQ2" s="148"/>
      <c r="PCR2" s="148"/>
      <c r="PCS2" s="148"/>
      <c r="PCT2" s="147"/>
      <c r="PCU2" s="147"/>
      <c r="PCV2" s="148"/>
      <c r="PCW2" s="149"/>
      <c r="PDF2" s="147"/>
      <c r="PDG2" s="148"/>
      <c r="PDH2" s="148"/>
      <c r="PDI2" s="148"/>
      <c r="PDJ2" s="147"/>
      <c r="PDK2" s="147"/>
      <c r="PDL2" s="148"/>
      <c r="PDM2" s="149"/>
      <c r="PDV2" s="147"/>
      <c r="PDW2" s="148"/>
      <c r="PDX2" s="148"/>
      <c r="PDY2" s="148"/>
      <c r="PDZ2" s="147"/>
      <c r="PEA2" s="147"/>
      <c r="PEB2" s="148"/>
      <c r="PEC2" s="149"/>
      <c r="PEL2" s="147"/>
      <c r="PEM2" s="148"/>
      <c r="PEN2" s="148"/>
      <c r="PEO2" s="148"/>
      <c r="PEP2" s="147"/>
      <c r="PEQ2" s="147"/>
      <c r="PER2" s="148"/>
      <c r="PES2" s="149"/>
      <c r="PFB2" s="147"/>
      <c r="PFC2" s="148"/>
      <c r="PFD2" s="148"/>
      <c r="PFE2" s="148"/>
      <c r="PFF2" s="147"/>
      <c r="PFG2" s="147"/>
      <c r="PFH2" s="148"/>
      <c r="PFI2" s="149"/>
      <c r="PFR2" s="147"/>
      <c r="PFS2" s="148"/>
      <c r="PFT2" s="148"/>
      <c r="PFU2" s="148"/>
      <c r="PFV2" s="147"/>
      <c r="PFW2" s="147"/>
      <c r="PFX2" s="148"/>
      <c r="PFY2" s="149"/>
      <c r="PGH2" s="147"/>
      <c r="PGI2" s="148"/>
      <c r="PGJ2" s="148"/>
      <c r="PGK2" s="148"/>
      <c r="PGL2" s="147"/>
      <c r="PGM2" s="147"/>
      <c r="PGN2" s="148"/>
      <c r="PGO2" s="149"/>
      <c r="PGX2" s="147"/>
      <c r="PGY2" s="148"/>
      <c r="PGZ2" s="148"/>
      <c r="PHA2" s="148"/>
      <c r="PHB2" s="147"/>
      <c r="PHC2" s="147"/>
      <c r="PHD2" s="148"/>
      <c r="PHE2" s="149"/>
      <c r="PHN2" s="147"/>
      <c r="PHO2" s="148"/>
      <c r="PHP2" s="148"/>
      <c r="PHQ2" s="148"/>
      <c r="PHR2" s="147"/>
      <c r="PHS2" s="147"/>
      <c r="PHT2" s="148"/>
      <c r="PHU2" s="149"/>
      <c r="PID2" s="147"/>
      <c r="PIE2" s="148"/>
      <c r="PIF2" s="148"/>
      <c r="PIG2" s="148"/>
      <c r="PIH2" s="147"/>
      <c r="PII2" s="147"/>
      <c r="PIJ2" s="148"/>
      <c r="PIK2" s="149"/>
      <c r="PIT2" s="147"/>
      <c r="PIU2" s="148"/>
      <c r="PIV2" s="148"/>
      <c r="PIW2" s="148"/>
      <c r="PIX2" s="147"/>
      <c r="PIY2" s="147"/>
      <c r="PIZ2" s="148"/>
      <c r="PJA2" s="149"/>
      <c r="PJJ2" s="147"/>
      <c r="PJK2" s="148"/>
      <c r="PJL2" s="148"/>
      <c r="PJM2" s="148"/>
      <c r="PJN2" s="147"/>
      <c r="PJO2" s="147"/>
      <c r="PJP2" s="148"/>
      <c r="PJQ2" s="149"/>
      <c r="PJZ2" s="147"/>
      <c r="PKA2" s="148"/>
      <c r="PKB2" s="148"/>
      <c r="PKC2" s="148"/>
      <c r="PKD2" s="147"/>
      <c r="PKE2" s="147"/>
      <c r="PKF2" s="148"/>
      <c r="PKG2" s="149"/>
      <c r="PKP2" s="147"/>
      <c r="PKQ2" s="148"/>
      <c r="PKR2" s="148"/>
      <c r="PKS2" s="148"/>
      <c r="PKT2" s="147"/>
      <c r="PKU2" s="147"/>
      <c r="PKV2" s="148"/>
      <c r="PKW2" s="149"/>
      <c r="PLF2" s="147"/>
      <c r="PLG2" s="148"/>
      <c r="PLH2" s="148"/>
      <c r="PLI2" s="148"/>
      <c r="PLJ2" s="147"/>
      <c r="PLK2" s="147"/>
      <c r="PLL2" s="148"/>
      <c r="PLM2" s="149"/>
      <c r="PLV2" s="147"/>
      <c r="PLW2" s="148"/>
      <c r="PLX2" s="148"/>
      <c r="PLY2" s="148"/>
      <c r="PLZ2" s="147"/>
      <c r="PMA2" s="147"/>
      <c r="PMB2" s="148"/>
      <c r="PMC2" s="149"/>
      <c r="PML2" s="147"/>
      <c r="PMM2" s="148"/>
      <c r="PMN2" s="148"/>
      <c r="PMO2" s="148"/>
      <c r="PMP2" s="147"/>
      <c r="PMQ2" s="147"/>
      <c r="PMR2" s="148"/>
      <c r="PMS2" s="149"/>
      <c r="PNB2" s="147"/>
      <c r="PNC2" s="148"/>
      <c r="PND2" s="148"/>
      <c r="PNE2" s="148"/>
      <c r="PNF2" s="147"/>
      <c r="PNG2" s="147"/>
      <c r="PNH2" s="148"/>
      <c r="PNI2" s="149"/>
      <c r="PNR2" s="147"/>
      <c r="PNS2" s="148"/>
      <c r="PNT2" s="148"/>
      <c r="PNU2" s="148"/>
      <c r="PNV2" s="147"/>
      <c r="PNW2" s="147"/>
      <c r="PNX2" s="148"/>
      <c r="PNY2" s="149"/>
      <c r="POH2" s="147"/>
      <c r="POI2" s="148"/>
      <c r="POJ2" s="148"/>
      <c r="POK2" s="148"/>
      <c r="POL2" s="147"/>
      <c r="POM2" s="147"/>
      <c r="PON2" s="148"/>
      <c r="POO2" s="149"/>
      <c r="POX2" s="147"/>
      <c r="POY2" s="148"/>
      <c r="POZ2" s="148"/>
      <c r="PPA2" s="148"/>
      <c r="PPB2" s="147"/>
      <c r="PPC2" s="147"/>
      <c r="PPD2" s="148"/>
      <c r="PPE2" s="149"/>
      <c r="PPN2" s="147"/>
      <c r="PPO2" s="148"/>
      <c r="PPP2" s="148"/>
      <c r="PPQ2" s="148"/>
      <c r="PPR2" s="147"/>
      <c r="PPS2" s="147"/>
      <c r="PPT2" s="148"/>
      <c r="PPU2" s="149"/>
      <c r="PQD2" s="147"/>
      <c r="PQE2" s="148"/>
      <c r="PQF2" s="148"/>
      <c r="PQG2" s="148"/>
      <c r="PQH2" s="147"/>
      <c r="PQI2" s="147"/>
      <c r="PQJ2" s="148"/>
      <c r="PQK2" s="149"/>
      <c r="PQT2" s="147"/>
      <c r="PQU2" s="148"/>
      <c r="PQV2" s="148"/>
      <c r="PQW2" s="148"/>
      <c r="PQX2" s="147"/>
      <c r="PQY2" s="147"/>
      <c r="PQZ2" s="148"/>
      <c r="PRA2" s="149"/>
      <c r="PRJ2" s="147"/>
      <c r="PRK2" s="148"/>
      <c r="PRL2" s="148"/>
      <c r="PRM2" s="148"/>
      <c r="PRN2" s="147"/>
      <c r="PRO2" s="147"/>
      <c r="PRP2" s="148"/>
      <c r="PRQ2" s="149"/>
      <c r="PRZ2" s="147"/>
      <c r="PSA2" s="148"/>
      <c r="PSB2" s="148"/>
      <c r="PSC2" s="148"/>
      <c r="PSD2" s="147"/>
      <c r="PSE2" s="147"/>
      <c r="PSF2" s="148"/>
      <c r="PSG2" s="149"/>
      <c r="PSP2" s="147"/>
      <c r="PSQ2" s="148"/>
      <c r="PSR2" s="148"/>
      <c r="PSS2" s="148"/>
      <c r="PST2" s="147"/>
      <c r="PSU2" s="147"/>
      <c r="PSV2" s="148"/>
      <c r="PSW2" s="149"/>
      <c r="PTF2" s="147"/>
      <c r="PTG2" s="148"/>
      <c r="PTH2" s="148"/>
      <c r="PTI2" s="148"/>
      <c r="PTJ2" s="147"/>
      <c r="PTK2" s="147"/>
      <c r="PTL2" s="148"/>
      <c r="PTM2" s="149"/>
      <c r="PTV2" s="147"/>
      <c r="PTW2" s="148"/>
      <c r="PTX2" s="148"/>
      <c r="PTY2" s="148"/>
      <c r="PTZ2" s="147"/>
      <c r="PUA2" s="147"/>
      <c r="PUB2" s="148"/>
      <c r="PUC2" s="149"/>
      <c r="PUL2" s="147"/>
      <c r="PUM2" s="148"/>
      <c r="PUN2" s="148"/>
      <c r="PUO2" s="148"/>
      <c r="PUP2" s="147"/>
      <c r="PUQ2" s="147"/>
      <c r="PUR2" s="148"/>
      <c r="PUS2" s="149"/>
      <c r="PVB2" s="147"/>
      <c r="PVC2" s="148"/>
      <c r="PVD2" s="148"/>
      <c r="PVE2" s="148"/>
      <c r="PVF2" s="147"/>
      <c r="PVG2" s="147"/>
      <c r="PVH2" s="148"/>
      <c r="PVI2" s="149"/>
      <c r="PVR2" s="147"/>
      <c r="PVS2" s="148"/>
      <c r="PVT2" s="148"/>
      <c r="PVU2" s="148"/>
      <c r="PVV2" s="147"/>
      <c r="PVW2" s="147"/>
      <c r="PVX2" s="148"/>
      <c r="PVY2" s="149"/>
      <c r="PWH2" s="147"/>
      <c r="PWI2" s="148"/>
      <c r="PWJ2" s="148"/>
      <c r="PWK2" s="148"/>
      <c r="PWL2" s="147"/>
      <c r="PWM2" s="147"/>
      <c r="PWN2" s="148"/>
      <c r="PWO2" s="149"/>
      <c r="PWX2" s="147"/>
      <c r="PWY2" s="148"/>
      <c r="PWZ2" s="148"/>
      <c r="PXA2" s="148"/>
      <c r="PXB2" s="147"/>
      <c r="PXC2" s="147"/>
      <c r="PXD2" s="148"/>
      <c r="PXE2" s="149"/>
      <c r="PXN2" s="147"/>
      <c r="PXO2" s="148"/>
      <c r="PXP2" s="148"/>
      <c r="PXQ2" s="148"/>
      <c r="PXR2" s="147"/>
      <c r="PXS2" s="147"/>
      <c r="PXT2" s="148"/>
      <c r="PXU2" s="149"/>
      <c r="PYD2" s="147"/>
      <c r="PYE2" s="148"/>
      <c r="PYF2" s="148"/>
      <c r="PYG2" s="148"/>
      <c r="PYH2" s="147"/>
      <c r="PYI2" s="147"/>
      <c r="PYJ2" s="148"/>
      <c r="PYK2" s="149"/>
      <c r="PYT2" s="147"/>
      <c r="PYU2" s="148"/>
      <c r="PYV2" s="148"/>
      <c r="PYW2" s="148"/>
      <c r="PYX2" s="147"/>
      <c r="PYY2" s="147"/>
      <c r="PYZ2" s="148"/>
      <c r="PZA2" s="149"/>
      <c r="PZJ2" s="147"/>
      <c r="PZK2" s="148"/>
      <c r="PZL2" s="148"/>
      <c r="PZM2" s="148"/>
      <c r="PZN2" s="147"/>
      <c r="PZO2" s="147"/>
      <c r="PZP2" s="148"/>
      <c r="PZQ2" s="149"/>
      <c r="PZZ2" s="147"/>
      <c r="QAA2" s="148"/>
      <c r="QAB2" s="148"/>
      <c r="QAC2" s="148"/>
      <c r="QAD2" s="147"/>
      <c r="QAE2" s="147"/>
      <c r="QAF2" s="148"/>
      <c r="QAG2" s="149"/>
      <c r="QAP2" s="147"/>
      <c r="QAQ2" s="148"/>
      <c r="QAR2" s="148"/>
      <c r="QAS2" s="148"/>
      <c r="QAT2" s="147"/>
      <c r="QAU2" s="147"/>
      <c r="QAV2" s="148"/>
      <c r="QAW2" s="149"/>
      <c r="QBF2" s="147"/>
      <c r="QBG2" s="148"/>
      <c r="QBH2" s="148"/>
      <c r="QBI2" s="148"/>
      <c r="QBJ2" s="147"/>
      <c r="QBK2" s="147"/>
      <c r="QBL2" s="148"/>
      <c r="QBM2" s="149"/>
      <c r="QBV2" s="147"/>
      <c r="QBW2" s="148"/>
      <c r="QBX2" s="148"/>
      <c r="QBY2" s="148"/>
      <c r="QBZ2" s="147"/>
      <c r="QCA2" s="147"/>
      <c r="QCB2" s="148"/>
      <c r="QCC2" s="149"/>
      <c r="QCL2" s="147"/>
      <c r="QCM2" s="148"/>
      <c r="QCN2" s="148"/>
      <c r="QCO2" s="148"/>
      <c r="QCP2" s="147"/>
      <c r="QCQ2" s="147"/>
      <c r="QCR2" s="148"/>
      <c r="QCS2" s="149"/>
      <c r="QDB2" s="147"/>
      <c r="QDC2" s="148"/>
      <c r="QDD2" s="148"/>
      <c r="QDE2" s="148"/>
      <c r="QDF2" s="147"/>
      <c r="QDG2" s="147"/>
      <c r="QDH2" s="148"/>
      <c r="QDI2" s="149"/>
      <c r="QDR2" s="147"/>
      <c r="QDS2" s="148"/>
      <c r="QDT2" s="148"/>
      <c r="QDU2" s="148"/>
      <c r="QDV2" s="147"/>
      <c r="QDW2" s="147"/>
      <c r="QDX2" s="148"/>
      <c r="QDY2" s="149"/>
      <c r="QEH2" s="147"/>
      <c r="QEI2" s="148"/>
      <c r="QEJ2" s="148"/>
      <c r="QEK2" s="148"/>
      <c r="QEL2" s="147"/>
      <c r="QEM2" s="147"/>
      <c r="QEN2" s="148"/>
      <c r="QEO2" s="149"/>
      <c r="QEX2" s="147"/>
      <c r="QEY2" s="148"/>
      <c r="QEZ2" s="148"/>
      <c r="QFA2" s="148"/>
      <c r="QFB2" s="147"/>
      <c r="QFC2" s="147"/>
      <c r="QFD2" s="148"/>
      <c r="QFE2" s="149"/>
      <c r="QFN2" s="147"/>
      <c r="QFO2" s="148"/>
      <c r="QFP2" s="148"/>
      <c r="QFQ2" s="148"/>
      <c r="QFR2" s="147"/>
      <c r="QFS2" s="147"/>
      <c r="QFT2" s="148"/>
      <c r="QFU2" s="149"/>
      <c r="QGD2" s="147"/>
      <c r="QGE2" s="148"/>
      <c r="QGF2" s="148"/>
      <c r="QGG2" s="148"/>
      <c r="QGH2" s="147"/>
      <c r="QGI2" s="147"/>
      <c r="QGJ2" s="148"/>
      <c r="QGK2" s="149"/>
      <c r="QGT2" s="147"/>
      <c r="QGU2" s="148"/>
      <c r="QGV2" s="148"/>
      <c r="QGW2" s="148"/>
      <c r="QGX2" s="147"/>
      <c r="QGY2" s="147"/>
      <c r="QGZ2" s="148"/>
      <c r="QHA2" s="149"/>
      <c r="QHJ2" s="147"/>
      <c r="QHK2" s="148"/>
      <c r="QHL2" s="148"/>
      <c r="QHM2" s="148"/>
      <c r="QHN2" s="147"/>
      <c r="QHO2" s="147"/>
      <c r="QHP2" s="148"/>
      <c r="QHQ2" s="149"/>
      <c r="QHZ2" s="147"/>
      <c r="QIA2" s="148"/>
      <c r="QIB2" s="148"/>
      <c r="QIC2" s="148"/>
      <c r="QID2" s="147"/>
      <c r="QIE2" s="147"/>
      <c r="QIF2" s="148"/>
      <c r="QIG2" s="149"/>
      <c r="QIP2" s="147"/>
      <c r="QIQ2" s="148"/>
      <c r="QIR2" s="148"/>
      <c r="QIS2" s="148"/>
      <c r="QIT2" s="147"/>
      <c r="QIU2" s="147"/>
      <c r="QIV2" s="148"/>
      <c r="QIW2" s="149"/>
      <c r="QJF2" s="147"/>
      <c r="QJG2" s="148"/>
      <c r="QJH2" s="148"/>
      <c r="QJI2" s="148"/>
      <c r="QJJ2" s="147"/>
      <c r="QJK2" s="147"/>
      <c r="QJL2" s="148"/>
      <c r="QJM2" s="149"/>
      <c r="QJV2" s="147"/>
      <c r="QJW2" s="148"/>
      <c r="QJX2" s="148"/>
      <c r="QJY2" s="148"/>
      <c r="QJZ2" s="147"/>
      <c r="QKA2" s="147"/>
      <c r="QKB2" s="148"/>
      <c r="QKC2" s="149"/>
      <c r="QKL2" s="147"/>
      <c r="QKM2" s="148"/>
      <c r="QKN2" s="148"/>
      <c r="QKO2" s="148"/>
      <c r="QKP2" s="147"/>
      <c r="QKQ2" s="147"/>
      <c r="QKR2" s="148"/>
      <c r="QKS2" s="149"/>
      <c r="QLB2" s="147"/>
      <c r="QLC2" s="148"/>
      <c r="QLD2" s="148"/>
      <c r="QLE2" s="148"/>
      <c r="QLF2" s="147"/>
      <c r="QLG2" s="147"/>
      <c r="QLH2" s="148"/>
      <c r="QLI2" s="149"/>
      <c r="QLR2" s="147"/>
      <c r="QLS2" s="148"/>
      <c r="QLT2" s="148"/>
      <c r="QLU2" s="148"/>
      <c r="QLV2" s="147"/>
      <c r="QLW2" s="147"/>
      <c r="QLX2" s="148"/>
      <c r="QLY2" s="149"/>
      <c r="QMH2" s="147"/>
      <c r="QMI2" s="148"/>
      <c r="QMJ2" s="148"/>
      <c r="QMK2" s="148"/>
      <c r="QML2" s="147"/>
      <c r="QMM2" s="147"/>
      <c r="QMN2" s="148"/>
      <c r="QMO2" s="149"/>
      <c r="QMX2" s="147"/>
      <c r="QMY2" s="148"/>
      <c r="QMZ2" s="148"/>
      <c r="QNA2" s="148"/>
      <c r="QNB2" s="147"/>
      <c r="QNC2" s="147"/>
      <c r="QND2" s="148"/>
      <c r="QNE2" s="149"/>
      <c r="QNN2" s="147"/>
      <c r="QNO2" s="148"/>
      <c r="QNP2" s="148"/>
      <c r="QNQ2" s="148"/>
      <c r="QNR2" s="147"/>
      <c r="QNS2" s="147"/>
      <c r="QNT2" s="148"/>
      <c r="QNU2" s="149"/>
      <c r="QOD2" s="147"/>
      <c r="QOE2" s="148"/>
      <c r="QOF2" s="148"/>
      <c r="QOG2" s="148"/>
      <c r="QOH2" s="147"/>
      <c r="QOI2" s="147"/>
      <c r="QOJ2" s="148"/>
      <c r="QOK2" s="149"/>
      <c r="QOT2" s="147"/>
      <c r="QOU2" s="148"/>
      <c r="QOV2" s="148"/>
      <c r="QOW2" s="148"/>
      <c r="QOX2" s="147"/>
      <c r="QOY2" s="147"/>
      <c r="QOZ2" s="148"/>
      <c r="QPA2" s="149"/>
      <c r="QPJ2" s="147"/>
      <c r="QPK2" s="148"/>
      <c r="QPL2" s="148"/>
      <c r="QPM2" s="148"/>
      <c r="QPN2" s="147"/>
      <c r="QPO2" s="147"/>
      <c r="QPP2" s="148"/>
      <c r="QPQ2" s="149"/>
      <c r="QPZ2" s="147"/>
      <c r="QQA2" s="148"/>
      <c r="QQB2" s="148"/>
      <c r="QQC2" s="148"/>
      <c r="QQD2" s="147"/>
      <c r="QQE2" s="147"/>
      <c r="QQF2" s="148"/>
      <c r="QQG2" s="149"/>
      <c r="QQP2" s="147"/>
      <c r="QQQ2" s="148"/>
      <c r="QQR2" s="148"/>
      <c r="QQS2" s="148"/>
      <c r="QQT2" s="147"/>
      <c r="QQU2" s="147"/>
      <c r="QQV2" s="148"/>
      <c r="QQW2" s="149"/>
      <c r="QRF2" s="147"/>
      <c r="QRG2" s="148"/>
      <c r="QRH2" s="148"/>
      <c r="QRI2" s="148"/>
      <c r="QRJ2" s="147"/>
      <c r="QRK2" s="147"/>
      <c r="QRL2" s="148"/>
      <c r="QRM2" s="149"/>
      <c r="QRV2" s="147"/>
      <c r="QRW2" s="148"/>
      <c r="QRX2" s="148"/>
      <c r="QRY2" s="148"/>
      <c r="QRZ2" s="147"/>
      <c r="QSA2" s="147"/>
      <c r="QSB2" s="148"/>
      <c r="QSC2" s="149"/>
      <c r="QSL2" s="147"/>
      <c r="QSM2" s="148"/>
      <c r="QSN2" s="148"/>
      <c r="QSO2" s="148"/>
      <c r="QSP2" s="147"/>
      <c r="QSQ2" s="147"/>
      <c r="QSR2" s="148"/>
      <c r="QSS2" s="149"/>
      <c r="QTB2" s="147"/>
      <c r="QTC2" s="148"/>
      <c r="QTD2" s="148"/>
      <c r="QTE2" s="148"/>
      <c r="QTF2" s="147"/>
      <c r="QTG2" s="147"/>
      <c r="QTH2" s="148"/>
      <c r="QTI2" s="149"/>
      <c r="QTR2" s="147"/>
      <c r="QTS2" s="148"/>
      <c r="QTT2" s="148"/>
      <c r="QTU2" s="148"/>
      <c r="QTV2" s="147"/>
      <c r="QTW2" s="147"/>
      <c r="QTX2" s="148"/>
      <c r="QTY2" s="149"/>
      <c r="QUH2" s="147"/>
      <c r="QUI2" s="148"/>
      <c r="QUJ2" s="148"/>
      <c r="QUK2" s="148"/>
      <c r="QUL2" s="147"/>
      <c r="QUM2" s="147"/>
      <c r="QUN2" s="148"/>
      <c r="QUO2" s="149"/>
      <c r="QUX2" s="147"/>
      <c r="QUY2" s="148"/>
      <c r="QUZ2" s="148"/>
      <c r="QVA2" s="148"/>
      <c r="QVB2" s="147"/>
      <c r="QVC2" s="147"/>
      <c r="QVD2" s="148"/>
      <c r="QVE2" s="149"/>
      <c r="QVN2" s="147"/>
      <c r="QVO2" s="148"/>
      <c r="QVP2" s="148"/>
      <c r="QVQ2" s="148"/>
      <c r="QVR2" s="147"/>
      <c r="QVS2" s="147"/>
      <c r="QVT2" s="148"/>
      <c r="QVU2" s="149"/>
      <c r="QWD2" s="147"/>
      <c r="QWE2" s="148"/>
      <c r="QWF2" s="148"/>
      <c r="QWG2" s="148"/>
      <c r="QWH2" s="147"/>
      <c r="QWI2" s="147"/>
      <c r="QWJ2" s="148"/>
      <c r="QWK2" s="149"/>
      <c r="QWT2" s="147"/>
      <c r="QWU2" s="148"/>
      <c r="QWV2" s="148"/>
      <c r="QWW2" s="148"/>
      <c r="QWX2" s="147"/>
      <c r="QWY2" s="147"/>
      <c r="QWZ2" s="148"/>
      <c r="QXA2" s="149"/>
      <c r="QXJ2" s="147"/>
      <c r="QXK2" s="148"/>
      <c r="QXL2" s="148"/>
      <c r="QXM2" s="148"/>
      <c r="QXN2" s="147"/>
      <c r="QXO2" s="147"/>
      <c r="QXP2" s="148"/>
      <c r="QXQ2" s="149"/>
      <c r="QXZ2" s="147"/>
      <c r="QYA2" s="148"/>
      <c r="QYB2" s="148"/>
      <c r="QYC2" s="148"/>
      <c r="QYD2" s="147"/>
      <c r="QYE2" s="147"/>
      <c r="QYF2" s="148"/>
      <c r="QYG2" s="149"/>
      <c r="QYP2" s="147"/>
      <c r="QYQ2" s="148"/>
      <c r="QYR2" s="148"/>
      <c r="QYS2" s="148"/>
      <c r="QYT2" s="147"/>
      <c r="QYU2" s="147"/>
      <c r="QYV2" s="148"/>
      <c r="QYW2" s="149"/>
      <c r="QZF2" s="147"/>
      <c r="QZG2" s="148"/>
      <c r="QZH2" s="148"/>
      <c r="QZI2" s="148"/>
      <c r="QZJ2" s="147"/>
      <c r="QZK2" s="147"/>
      <c r="QZL2" s="148"/>
      <c r="QZM2" s="149"/>
      <c r="QZV2" s="147"/>
      <c r="QZW2" s="148"/>
      <c r="QZX2" s="148"/>
      <c r="QZY2" s="148"/>
      <c r="QZZ2" s="147"/>
      <c r="RAA2" s="147"/>
      <c r="RAB2" s="148"/>
      <c r="RAC2" s="149"/>
      <c r="RAL2" s="147"/>
      <c r="RAM2" s="148"/>
      <c r="RAN2" s="148"/>
      <c r="RAO2" s="148"/>
      <c r="RAP2" s="147"/>
      <c r="RAQ2" s="147"/>
      <c r="RAR2" s="148"/>
      <c r="RAS2" s="149"/>
      <c r="RBB2" s="147"/>
      <c r="RBC2" s="148"/>
      <c r="RBD2" s="148"/>
      <c r="RBE2" s="148"/>
      <c r="RBF2" s="147"/>
      <c r="RBG2" s="147"/>
      <c r="RBH2" s="148"/>
      <c r="RBI2" s="149"/>
      <c r="RBR2" s="147"/>
      <c r="RBS2" s="148"/>
      <c r="RBT2" s="148"/>
      <c r="RBU2" s="148"/>
      <c r="RBV2" s="147"/>
      <c r="RBW2" s="147"/>
      <c r="RBX2" s="148"/>
      <c r="RBY2" s="149"/>
      <c r="RCH2" s="147"/>
      <c r="RCI2" s="148"/>
      <c r="RCJ2" s="148"/>
      <c r="RCK2" s="148"/>
      <c r="RCL2" s="147"/>
      <c r="RCM2" s="147"/>
      <c r="RCN2" s="148"/>
      <c r="RCO2" s="149"/>
      <c r="RCX2" s="147"/>
      <c r="RCY2" s="148"/>
      <c r="RCZ2" s="148"/>
      <c r="RDA2" s="148"/>
      <c r="RDB2" s="147"/>
      <c r="RDC2" s="147"/>
      <c r="RDD2" s="148"/>
      <c r="RDE2" s="149"/>
      <c r="RDN2" s="147"/>
      <c r="RDO2" s="148"/>
      <c r="RDP2" s="148"/>
      <c r="RDQ2" s="148"/>
      <c r="RDR2" s="147"/>
      <c r="RDS2" s="147"/>
      <c r="RDT2" s="148"/>
      <c r="RDU2" s="149"/>
      <c r="RED2" s="147"/>
      <c r="REE2" s="148"/>
      <c r="REF2" s="148"/>
      <c r="REG2" s="148"/>
      <c r="REH2" s="147"/>
      <c r="REI2" s="147"/>
      <c r="REJ2" s="148"/>
      <c r="REK2" s="149"/>
      <c r="RET2" s="147"/>
      <c r="REU2" s="148"/>
      <c r="REV2" s="148"/>
      <c r="REW2" s="148"/>
      <c r="REX2" s="147"/>
      <c r="REY2" s="147"/>
      <c r="REZ2" s="148"/>
      <c r="RFA2" s="149"/>
      <c r="RFJ2" s="147"/>
      <c r="RFK2" s="148"/>
      <c r="RFL2" s="148"/>
      <c r="RFM2" s="148"/>
      <c r="RFN2" s="147"/>
      <c r="RFO2" s="147"/>
      <c r="RFP2" s="148"/>
      <c r="RFQ2" s="149"/>
      <c r="RFZ2" s="147"/>
      <c r="RGA2" s="148"/>
      <c r="RGB2" s="148"/>
      <c r="RGC2" s="148"/>
      <c r="RGD2" s="147"/>
      <c r="RGE2" s="147"/>
      <c r="RGF2" s="148"/>
      <c r="RGG2" s="149"/>
      <c r="RGP2" s="147"/>
      <c r="RGQ2" s="148"/>
      <c r="RGR2" s="148"/>
      <c r="RGS2" s="148"/>
      <c r="RGT2" s="147"/>
      <c r="RGU2" s="147"/>
      <c r="RGV2" s="148"/>
      <c r="RGW2" s="149"/>
      <c r="RHF2" s="147"/>
      <c r="RHG2" s="148"/>
      <c r="RHH2" s="148"/>
      <c r="RHI2" s="148"/>
      <c r="RHJ2" s="147"/>
      <c r="RHK2" s="147"/>
      <c r="RHL2" s="148"/>
      <c r="RHM2" s="149"/>
      <c r="RHV2" s="147"/>
      <c r="RHW2" s="148"/>
      <c r="RHX2" s="148"/>
      <c r="RHY2" s="148"/>
      <c r="RHZ2" s="147"/>
      <c r="RIA2" s="147"/>
      <c r="RIB2" s="148"/>
      <c r="RIC2" s="149"/>
      <c r="RIL2" s="147"/>
      <c r="RIM2" s="148"/>
      <c r="RIN2" s="148"/>
      <c r="RIO2" s="148"/>
      <c r="RIP2" s="147"/>
      <c r="RIQ2" s="147"/>
      <c r="RIR2" s="148"/>
      <c r="RIS2" s="149"/>
      <c r="RJB2" s="147"/>
      <c r="RJC2" s="148"/>
      <c r="RJD2" s="148"/>
      <c r="RJE2" s="148"/>
      <c r="RJF2" s="147"/>
      <c r="RJG2" s="147"/>
      <c r="RJH2" s="148"/>
      <c r="RJI2" s="149"/>
      <c r="RJR2" s="147"/>
      <c r="RJS2" s="148"/>
      <c r="RJT2" s="148"/>
      <c r="RJU2" s="148"/>
      <c r="RJV2" s="147"/>
      <c r="RJW2" s="147"/>
      <c r="RJX2" s="148"/>
      <c r="RJY2" s="149"/>
      <c r="RKH2" s="147"/>
      <c r="RKI2" s="148"/>
      <c r="RKJ2" s="148"/>
      <c r="RKK2" s="148"/>
      <c r="RKL2" s="147"/>
      <c r="RKM2" s="147"/>
      <c r="RKN2" s="148"/>
      <c r="RKO2" s="149"/>
      <c r="RKX2" s="147"/>
      <c r="RKY2" s="148"/>
      <c r="RKZ2" s="148"/>
      <c r="RLA2" s="148"/>
      <c r="RLB2" s="147"/>
      <c r="RLC2" s="147"/>
      <c r="RLD2" s="148"/>
      <c r="RLE2" s="149"/>
      <c r="RLN2" s="147"/>
      <c r="RLO2" s="148"/>
      <c r="RLP2" s="148"/>
      <c r="RLQ2" s="148"/>
      <c r="RLR2" s="147"/>
      <c r="RLS2" s="147"/>
      <c r="RLT2" s="148"/>
      <c r="RLU2" s="149"/>
      <c r="RMD2" s="147"/>
      <c r="RME2" s="148"/>
      <c r="RMF2" s="148"/>
      <c r="RMG2" s="148"/>
      <c r="RMH2" s="147"/>
      <c r="RMI2" s="147"/>
      <c r="RMJ2" s="148"/>
      <c r="RMK2" s="149"/>
      <c r="RMT2" s="147"/>
      <c r="RMU2" s="148"/>
      <c r="RMV2" s="148"/>
      <c r="RMW2" s="148"/>
      <c r="RMX2" s="147"/>
      <c r="RMY2" s="147"/>
      <c r="RMZ2" s="148"/>
      <c r="RNA2" s="149"/>
      <c r="RNJ2" s="147"/>
      <c r="RNK2" s="148"/>
      <c r="RNL2" s="148"/>
      <c r="RNM2" s="148"/>
      <c r="RNN2" s="147"/>
      <c r="RNO2" s="147"/>
      <c r="RNP2" s="148"/>
      <c r="RNQ2" s="149"/>
      <c r="RNZ2" s="147"/>
      <c r="ROA2" s="148"/>
      <c r="ROB2" s="148"/>
      <c r="ROC2" s="148"/>
      <c r="ROD2" s="147"/>
      <c r="ROE2" s="147"/>
      <c r="ROF2" s="148"/>
      <c r="ROG2" s="149"/>
      <c r="ROP2" s="147"/>
      <c r="ROQ2" s="148"/>
      <c r="ROR2" s="148"/>
      <c r="ROS2" s="148"/>
      <c r="ROT2" s="147"/>
      <c r="ROU2" s="147"/>
      <c r="ROV2" s="148"/>
      <c r="ROW2" s="149"/>
      <c r="RPF2" s="147"/>
      <c r="RPG2" s="148"/>
      <c r="RPH2" s="148"/>
      <c r="RPI2" s="148"/>
      <c r="RPJ2" s="147"/>
      <c r="RPK2" s="147"/>
      <c r="RPL2" s="148"/>
      <c r="RPM2" s="149"/>
      <c r="RPV2" s="147"/>
      <c r="RPW2" s="148"/>
      <c r="RPX2" s="148"/>
      <c r="RPY2" s="148"/>
      <c r="RPZ2" s="147"/>
      <c r="RQA2" s="147"/>
      <c r="RQB2" s="148"/>
      <c r="RQC2" s="149"/>
      <c r="RQL2" s="147"/>
      <c r="RQM2" s="148"/>
      <c r="RQN2" s="148"/>
      <c r="RQO2" s="148"/>
      <c r="RQP2" s="147"/>
      <c r="RQQ2" s="147"/>
      <c r="RQR2" s="148"/>
      <c r="RQS2" s="149"/>
      <c r="RRB2" s="147"/>
      <c r="RRC2" s="148"/>
      <c r="RRD2" s="148"/>
      <c r="RRE2" s="148"/>
      <c r="RRF2" s="147"/>
      <c r="RRG2" s="147"/>
      <c r="RRH2" s="148"/>
      <c r="RRI2" s="149"/>
      <c r="RRR2" s="147"/>
      <c r="RRS2" s="148"/>
      <c r="RRT2" s="148"/>
      <c r="RRU2" s="148"/>
      <c r="RRV2" s="147"/>
      <c r="RRW2" s="147"/>
      <c r="RRX2" s="148"/>
      <c r="RRY2" s="149"/>
      <c r="RSH2" s="147"/>
      <c r="RSI2" s="148"/>
      <c r="RSJ2" s="148"/>
      <c r="RSK2" s="148"/>
      <c r="RSL2" s="147"/>
      <c r="RSM2" s="147"/>
      <c r="RSN2" s="148"/>
      <c r="RSO2" s="149"/>
      <c r="RSX2" s="147"/>
      <c r="RSY2" s="148"/>
      <c r="RSZ2" s="148"/>
      <c r="RTA2" s="148"/>
      <c r="RTB2" s="147"/>
      <c r="RTC2" s="147"/>
      <c r="RTD2" s="148"/>
      <c r="RTE2" s="149"/>
      <c r="RTN2" s="147"/>
      <c r="RTO2" s="148"/>
      <c r="RTP2" s="148"/>
      <c r="RTQ2" s="148"/>
      <c r="RTR2" s="147"/>
      <c r="RTS2" s="147"/>
      <c r="RTT2" s="148"/>
      <c r="RTU2" s="149"/>
      <c r="RUD2" s="147"/>
      <c r="RUE2" s="148"/>
      <c r="RUF2" s="148"/>
      <c r="RUG2" s="148"/>
      <c r="RUH2" s="147"/>
      <c r="RUI2" s="147"/>
      <c r="RUJ2" s="148"/>
      <c r="RUK2" s="149"/>
      <c r="RUT2" s="147"/>
      <c r="RUU2" s="148"/>
      <c r="RUV2" s="148"/>
      <c r="RUW2" s="148"/>
      <c r="RUX2" s="147"/>
      <c r="RUY2" s="147"/>
      <c r="RUZ2" s="148"/>
      <c r="RVA2" s="149"/>
      <c r="RVJ2" s="147"/>
      <c r="RVK2" s="148"/>
      <c r="RVL2" s="148"/>
      <c r="RVM2" s="148"/>
      <c r="RVN2" s="147"/>
      <c r="RVO2" s="147"/>
      <c r="RVP2" s="148"/>
      <c r="RVQ2" s="149"/>
      <c r="RVZ2" s="147"/>
      <c r="RWA2" s="148"/>
      <c r="RWB2" s="148"/>
      <c r="RWC2" s="148"/>
      <c r="RWD2" s="147"/>
      <c r="RWE2" s="147"/>
      <c r="RWF2" s="148"/>
      <c r="RWG2" s="149"/>
      <c r="RWP2" s="147"/>
      <c r="RWQ2" s="148"/>
      <c r="RWR2" s="148"/>
      <c r="RWS2" s="148"/>
      <c r="RWT2" s="147"/>
      <c r="RWU2" s="147"/>
      <c r="RWV2" s="148"/>
      <c r="RWW2" s="149"/>
      <c r="RXF2" s="147"/>
      <c r="RXG2" s="148"/>
      <c r="RXH2" s="148"/>
      <c r="RXI2" s="148"/>
      <c r="RXJ2" s="147"/>
      <c r="RXK2" s="147"/>
      <c r="RXL2" s="148"/>
      <c r="RXM2" s="149"/>
      <c r="RXV2" s="147"/>
      <c r="RXW2" s="148"/>
      <c r="RXX2" s="148"/>
      <c r="RXY2" s="148"/>
      <c r="RXZ2" s="147"/>
      <c r="RYA2" s="147"/>
      <c r="RYB2" s="148"/>
      <c r="RYC2" s="149"/>
      <c r="RYL2" s="147"/>
      <c r="RYM2" s="148"/>
      <c r="RYN2" s="148"/>
      <c r="RYO2" s="148"/>
      <c r="RYP2" s="147"/>
      <c r="RYQ2" s="147"/>
      <c r="RYR2" s="148"/>
      <c r="RYS2" s="149"/>
      <c r="RZB2" s="147"/>
      <c r="RZC2" s="148"/>
      <c r="RZD2" s="148"/>
      <c r="RZE2" s="148"/>
      <c r="RZF2" s="147"/>
      <c r="RZG2" s="147"/>
      <c r="RZH2" s="148"/>
      <c r="RZI2" s="149"/>
      <c r="RZR2" s="147"/>
      <c r="RZS2" s="148"/>
      <c r="RZT2" s="148"/>
      <c r="RZU2" s="148"/>
      <c r="RZV2" s="147"/>
      <c r="RZW2" s="147"/>
      <c r="RZX2" s="148"/>
      <c r="RZY2" s="149"/>
      <c r="SAH2" s="147"/>
      <c r="SAI2" s="148"/>
      <c r="SAJ2" s="148"/>
      <c r="SAK2" s="148"/>
      <c r="SAL2" s="147"/>
      <c r="SAM2" s="147"/>
      <c r="SAN2" s="148"/>
      <c r="SAO2" s="149"/>
      <c r="SAX2" s="147"/>
      <c r="SAY2" s="148"/>
      <c r="SAZ2" s="148"/>
      <c r="SBA2" s="148"/>
      <c r="SBB2" s="147"/>
      <c r="SBC2" s="147"/>
      <c r="SBD2" s="148"/>
      <c r="SBE2" s="149"/>
      <c r="SBN2" s="147"/>
      <c r="SBO2" s="148"/>
      <c r="SBP2" s="148"/>
      <c r="SBQ2" s="148"/>
      <c r="SBR2" s="147"/>
      <c r="SBS2" s="147"/>
      <c r="SBT2" s="148"/>
      <c r="SBU2" s="149"/>
      <c r="SCD2" s="147"/>
      <c r="SCE2" s="148"/>
      <c r="SCF2" s="148"/>
      <c r="SCG2" s="148"/>
      <c r="SCH2" s="147"/>
      <c r="SCI2" s="147"/>
      <c r="SCJ2" s="148"/>
      <c r="SCK2" s="149"/>
      <c r="SCT2" s="147"/>
      <c r="SCU2" s="148"/>
      <c r="SCV2" s="148"/>
      <c r="SCW2" s="148"/>
      <c r="SCX2" s="147"/>
      <c r="SCY2" s="147"/>
      <c r="SCZ2" s="148"/>
      <c r="SDA2" s="149"/>
      <c r="SDJ2" s="147"/>
      <c r="SDK2" s="148"/>
      <c r="SDL2" s="148"/>
      <c r="SDM2" s="148"/>
      <c r="SDN2" s="147"/>
      <c r="SDO2" s="147"/>
      <c r="SDP2" s="148"/>
      <c r="SDQ2" s="149"/>
      <c r="SDZ2" s="147"/>
      <c r="SEA2" s="148"/>
      <c r="SEB2" s="148"/>
      <c r="SEC2" s="148"/>
      <c r="SED2" s="147"/>
      <c r="SEE2" s="147"/>
      <c r="SEF2" s="148"/>
      <c r="SEG2" s="149"/>
      <c r="SEP2" s="147"/>
      <c r="SEQ2" s="148"/>
      <c r="SER2" s="148"/>
      <c r="SES2" s="148"/>
      <c r="SET2" s="147"/>
      <c r="SEU2" s="147"/>
      <c r="SEV2" s="148"/>
      <c r="SEW2" s="149"/>
      <c r="SFF2" s="147"/>
      <c r="SFG2" s="148"/>
      <c r="SFH2" s="148"/>
      <c r="SFI2" s="148"/>
      <c r="SFJ2" s="147"/>
      <c r="SFK2" s="147"/>
      <c r="SFL2" s="148"/>
      <c r="SFM2" s="149"/>
      <c r="SFV2" s="147"/>
      <c r="SFW2" s="148"/>
      <c r="SFX2" s="148"/>
      <c r="SFY2" s="148"/>
      <c r="SFZ2" s="147"/>
      <c r="SGA2" s="147"/>
      <c r="SGB2" s="148"/>
      <c r="SGC2" s="149"/>
      <c r="SGL2" s="147"/>
      <c r="SGM2" s="148"/>
      <c r="SGN2" s="148"/>
      <c r="SGO2" s="148"/>
      <c r="SGP2" s="147"/>
      <c r="SGQ2" s="147"/>
      <c r="SGR2" s="148"/>
      <c r="SGS2" s="149"/>
      <c r="SHB2" s="147"/>
      <c r="SHC2" s="148"/>
      <c r="SHD2" s="148"/>
      <c r="SHE2" s="148"/>
      <c r="SHF2" s="147"/>
      <c r="SHG2" s="147"/>
      <c r="SHH2" s="148"/>
      <c r="SHI2" s="149"/>
      <c r="SHR2" s="147"/>
      <c r="SHS2" s="148"/>
      <c r="SHT2" s="148"/>
      <c r="SHU2" s="148"/>
      <c r="SHV2" s="147"/>
      <c r="SHW2" s="147"/>
      <c r="SHX2" s="148"/>
      <c r="SHY2" s="149"/>
      <c r="SIH2" s="147"/>
      <c r="SII2" s="148"/>
      <c r="SIJ2" s="148"/>
      <c r="SIK2" s="148"/>
      <c r="SIL2" s="147"/>
      <c r="SIM2" s="147"/>
      <c r="SIN2" s="148"/>
      <c r="SIO2" s="149"/>
      <c r="SIX2" s="147"/>
      <c r="SIY2" s="148"/>
      <c r="SIZ2" s="148"/>
      <c r="SJA2" s="148"/>
      <c r="SJB2" s="147"/>
      <c r="SJC2" s="147"/>
      <c r="SJD2" s="148"/>
      <c r="SJE2" s="149"/>
      <c r="SJN2" s="147"/>
      <c r="SJO2" s="148"/>
      <c r="SJP2" s="148"/>
      <c r="SJQ2" s="148"/>
      <c r="SJR2" s="147"/>
      <c r="SJS2" s="147"/>
      <c r="SJT2" s="148"/>
      <c r="SJU2" s="149"/>
      <c r="SKD2" s="147"/>
      <c r="SKE2" s="148"/>
      <c r="SKF2" s="148"/>
      <c r="SKG2" s="148"/>
      <c r="SKH2" s="147"/>
      <c r="SKI2" s="147"/>
      <c r="SKJ2" s="148"/>
      <c r="SKK2" s="149"/>
      <c r="SKT2" s="147"/>
      <c r="SKU2" s="148"/>
      <c r="SKV2" s="148"/>
      <c r="SKW2" s="148"/>
      <c r="SKX2" s="147"/>
      <c r="SKY2" s="147"/>
      <c r="SKZ2" s="148"/>
      <c r="SLA2" s="149"/>
      <c r="SLJ2" s="147"/>
      <c r="SLK2" s="148"/>
      <c r="SLL2" s="148"/>
      <c r="SLM2" s="148"/>
      <c r="SLN2" s="147"/>
      <c r="SLO2" s="147"/>
      <c r="SLP2" s="148"/>
      <c r="SLQ2" s="149"/>
      <c r="SLZ2" s="147"/>
      <c r="SMA2" s="148"/>
      <c r="SMB2" s="148"/>
      <c r="SMC2" s="148"/>
      <c r="SMD2" s="147"/>
      <c r="SME2" s="147"/>
      <c r="SMF2" s="148"/>
      <c r="SMG2" s="149"/>
      <c r="SMP2" s="147"/>
      <c r="SMQ2" s="148"/>
      <c r="SMR2" s="148"/>
      <c r="SMS2" s="148"/>
      <c r="SMT2" s="147"/>
      <c r="SMU2" s="147"/>
      <c r="SMV2" s="148"/>
      <c r="SMW2" s="149"/>
      <c r="SNF2" s="147"/>
      <c r="SNG2" s="148"/>
      <c r="SNH2" s="148"/>
      <c r="SNI2" s="148"/>
      <c r="SNJ2" s="147"/>
      <c r="SNK2" s="147"/>
      <c r="SNL2" s="148"/>
      <c r="SNM2" s="149"/>
      <c r="SNV2" s="147"/>
      <c r="SNW2" s="148"/>
      <c r="SNX2" s="148"/>
      <c r="SNY2" s="148"/>
      <c r="SNZ2" s="147"/>
      <c r="SOA2" s="147"/>
      <c r="SOB2" s="148"/>
      <c r="SOC2" s="149"/>
      <c r="SOL2" s="147"/>
      <c r="SOM2" s="148"/>
      <c r="SON2" s="148"/>
      <c r="SOO2" s="148"/>
      <c r="SOP2" s="147"/>
      <c r="SOQ2" s="147"/>
      <c r="SOR2" s="148"/>
      <c r="SOS2" s="149"/>
      <c r="SPB2" s="147"/>
      <c r="SPC2" s="148"/>
      <c r="SPD2" s="148"/>
      <c r="SPE2" s="148"/>
      <c r="SPF2" s="147"/>
      <c r="SPG2" s="147"/>
      <c r="SPH2" s="148"/>
      <c r="SPI2" s="149"/>
      <c r="SPR2" s="147"/>
      <c r="SPS2" s="148"/>
      <c r="SPT2" s="148"/>
      <c r="SPU2" s="148"/>
      <c r="SPV2" s="147"/>
      <c r="SPW2" s="147"/>
      <c r="SPX2" s="148"/>
      <c r="SPY2" s="149"/>
      <c r="SQH2" s="147"/>
      <c r="SQI2" s="148"/>
      <c r="SQJ2" s="148"/>
      <c r="SQK2" s="148"/>
      <c r="SQL2" s="147"/>
      <c r="SQM2" s="147"/>
      <c r="SQN2" s="148"/>
      <c r="SQO2" s="149"/>
      <c r="SQX2" s="147"/>
      <c r="SQY2" s="148"/>
      <c r="SQZ2" s="148"/>
      <c r="SRA2" s="148"/>
      <c r="SRB2" s="147"/>
      <c r="SRC2" s="147"/>
      <c r="SRD2" s="148"/>
      <c r="SRE2" s="149"/>
      <c r="SRN2" s="147"/>
      <c r="SRO2" s="148"/>
      <c r="SRP2" s="148"/>
      <c r="SRQ2" s="148"/>
      <c r="SRR2" s="147"/>
      <c r="SRS2" s="147"/>
      <c r="SRT2" s="148"/>
      <c r="SRU2" s="149"/>
      <c r="SSD2" s="147"/>
      <c r="SSE2" s="148"/>
      <c r="SSF2" s="148"/>
      <c r="SSG2" s="148"/>
      <c r="SSH2" s="147"/>
      <c r="SSI2" s="147"/>
      <c r="SSJ2" s="148"/>
      <c r="SSK2" s="149"/>
      <c r="SST2" s="147"/>
      <c r="SSU2" s="148"/>
      <c r="SSV2" s="148"/>
      <c r="SSW2" s="148"/>
      <c r="SSX2" s="147"/>
      <c r="SSY2" s="147"/>
      <c r="SSZ2" s="148"/>
      <c r="STA2" s="149"/>
      <c r="STJ2" s="147"/>
      <c r="STK2" s="148"/>
      <c r="STL2" s="148"/>
      <c r="STM2" s="148"/>
      <c r="STN2" s="147"/>
      <c r="STO2" s="147"/>
      <c r="STP2" s="148"/>
      <c r="STQ2" s="149"/>
      <c r="STZ2" s="147"/>
      <c r="SUA2" s="148"/>
      <c r="SUB2" s="148"/>
      <c r="SUC2" s="148"/>
      <c r="SUD2" s="147"/>
      <c r="SUE2" s="147"/>
      <c r="SUF2" s="148"/>
      <c r="SUG2" s="149"/>
      <c r="SUP2" s="147"/>
      <c r="SUQ2" s="148"/>
      <c r="SUR2" s="148"/>
      <c r="SUS2" s="148"/>
      <c r="SUT2" s="147"/>
      <c r="SUU2" s="147"/>
      <c r="SUV2" s="148"/>
      <c r="SUW2" s="149"/>
      <c r="SVF2" s="147"/>
      <c r="SVG2" s="148"/>
      <c r="SVH2" s="148"/>
      <c r="SVI2" s="148"/>
      <c r="SVJ2" s="147"/>
      <c r="SVK2" s="147"/>
      <c r="SVL2" s="148"/>
      <c r="SVM2" s="149"/>
      <c r="SVV2" s="147"/>
      <c r="SVW2" s="148"/>
      <c r="SVX2" s="148"/>
      <c r="SVY2" s="148"/>
      <c r="SVZ2" s="147"/>
      <c r="SWA2" s="147"/>
      <c r="SWB2" s="148"/>
      <c r="SWC2" s="149"/>
      <c r="SWL2" s="147"/>
      <c r="SWM2" s="148"/>
      <c r="SWN2" s="148"/>
      <c r="SWO2" s="148"/>
      <c r="SWP2" s="147"/>
      <c r="SWQ2" s="147"/>
      <c r="SWR2" s="148"/>
      <c r="SWS2" s="149"/>
      <c r="SXB2" s="147"/>
      <c r="SXC2" s="148"/>
      <c r="SXD2" s="148"/>
      <c r="SXE2" s="148"/>
      <c r="SXF2" s="147"/>
      <c r="SXG2" s="147"/>
      <c r="SXH2" s="148"/>
      <c r="SXI2" s="149"/>
      <c r="SXR2" s="147"/>
      <c r="SXS2" s="148"/>
      <c r="SXT2" s="148"/>
      <c r="SXU2" s="148"/>
      <c r="SXV2" s="147"/>
      <c r="SXW2" s="147"/>
      <c r="SXX2" s="148"/>
      <c r="SXY2" s="149"/>
      <c r="SYH2" s="147"/>
      <c r="SYI2" s="148"/>
      <c r="SYJ2" s="148"/>
      <c r="SYK2" s="148"/>
      <c r="SYL2" s="147"/>
      <c r="SYM2" s="147"/>
      <c r="SYN2" s="148"/>
      <c r="SYO2" s="149"/>
      <c r="SYX2" s="147"/>
      <c r="SYY2" s="148"/>
      <c r="SYZ2" s="148"/>
      <c r="SZA2" s="148"/>
      <c r="SZB2" s="147"/>
      <c r="SZC2" s="147"/>
      <c r="SZD2" s="148"/>
      <c r="SZE2" s="149"/>
      <c r="SZN2" s="147"/>
      <c r="SZO2" s="148"/>
      <c r="SZP2" s="148"/>
      <c r="SZQ2" s="148"/>
      <c r="SZR2" s="147"/>
      <c r="SZS2" s="147"/>
      <c r="SZT2" s="148"/>
      <c r="SZU2" s="149"/>
      <c r="TAD2" s="147"/>
      <c r="TAE2" s="148"/>
      <c r="TAF2" s="148"/>
      <c r="TAG2" s="148"/>
      <c r="TAH2" s="147"/>
      <c r="TAI2" s="147"/>
      <c r="TAJ2" s="148"/>
      <c r="TAK2" s="149"/>
      <c r="TAT2" s="147"/>
      <c r="TAU2" s="148"/>
      <c r="TAV2" s="148"/>
      <c r="TAW2" s="148"/>
      <c r="TAX2" s="147"/>
      <c r="TAY2" s="147"/>
      <c r="TAZ2" s="148"/>
      <c r="TBA2" s="149"/>
      <c r="TBJ2" s="147"/>
      <c r="TBK2" s="148"/>
      <c r="TBL2" s="148"/>
      <c r="TBM2" s="148"/>
      <c r="TBN2" s="147"/>
      <c r="TBO2" s="147"/>
      <c r="TBP2" s="148"/>
      <c r="TBQ2" s="149"/>
      <c r="TBZ2" s="147"/>
      <c r="TCA2" s="148"/>
      <c r="TCB2" s="148"/>
      <c r="TCC2" s="148"/>
      <c r="TCD2" s="147"/>
      <c r="TCE2" s="147"/>
      <c r="TCF2" s="148"/>
      <c r="TCG2" s="149"/>
      <c r="TCP2" s="147"/>
      <c r="TCQ2" s="148"/>
      <c r="TCR2" s="148"/>
      <c r="TCS2" s="148"/>
      <c r="TCT2" s="147"/>
      <c r="TCU2" s="147"/>
      <c r="TCV2" s="148"/>
      <c r="TCW2" s="149"/>
      <c r="TDF2" s="147"/>
      <c r="TDG2" s="148"/>
      <c r="TDH2" s="148"/>
      <c r="TDI2" s="148"/>
      <c r="TDJ2" s="147"/>
      <c r="TDK2" s="147"/>
      <c r="TDL2" s="148"/>
      <c r="TDM2" s="149"/>
      <c r="TDV2" s="147"/>
      <c r="TDW2" s="148"/>
      <c r="TDX2" s="148"/>
      <c r="TDY2" s="148"/>
      <c r="TDZ2" s="147"/>
      <c r="TEA2" s="147"/>
      <c r="TEB2" s="148"/>
      <c r="TEC2" s="149"/>
      <c r="TEL2" s="147"/>
      <c r="TEM2" s="148"/>
      <c r="TEN2" s="148"/>
      <c r="TEO2" s="148"/>
      <c r="TEP2" s="147"/>
      <c r="TEQ2" s="147"/>
      <c r="TER2" s="148"/>
      <c r="TES2" s="149"/>
      <c r="TFB2" s="147"/>
      <c r="TFC2" s="148"/>
      <c r="TFD2" s="148"/>
      <c r="TFE2" s="148"/>
      <c r="TFF2" s="147"/>
      <c r="TFG2" s="147"/>
      <c r="TFH2" s="148"/>
      <c r="TFI2" s="149"/>
      <c r="TFR2" s="147"/>
      <c r="TFS2" s="148"/>
      <c r="TFT2" s="148"/>
      <c r="TFU2" s="148"/>
      <c r="TFV2" s="147"/>
      <c r="TFW2" s="147"/>
      <c r="TFX2" s="148"/>
      <c r="TFY2" s="149"/>
      <c r="TGH2" s="147"/>
      <c r="TGI2" s="148"/>
      <c r="TGJ2" s="148"/>
      <c r="TGK2" s="148"/>
      <c r="TGL2" s="147"/>
      <c r="TGM2" s="147"/>
      <c r="TGN2" s="148"/>
      <c r="TGO2" s="149"/>
      <c r="TGX2" s="147"/>
      <c r="TGY2" s="148"/>
      <c r="TGZ2" s="148"/>
      <c r="THA2" s="148"/>
      <c r="THB2" s="147"/>
      <c r="THC2" s="147"/>
      <c r="THD2" s="148"/>
      <c r="THE2" s="149"/>
      <c r="THN2" s="147"/>
      <c r="THO2" s="148"/>
      <c r="THP2" s="148"/>
      <c r="THQ2" s="148"/>
      <c r="THR2" s="147"/>
      <c r="THS2" s="147"/>
      <c r="THT2" s="148"/>
      <c r="THU2" s="149"/>
      <c r="TID2" s="147"/>
      <c r="TIE2" s="148"/>
      <c r="TIF2" s="148"/>
      <c r="TIG2" s="148"/>
      <c r="TIH2" s="147"/>
      <c r="TII2" s="147"/>
      <c r="TIJ2" s="148"/>
      <c r="TIK2" s="149"/>
      <c r="TIT2" s="147"/>
      <c r="TIU2" s="148"/>
      <c r="TIV2" s="148"/>
      <c r="TIW2" s="148"/>
      <c r="TIX2" s="147"/>
      <c r="TIY2" s="147"/>
      <c r="TIZ2" s="148"/>
      <c r="TJA2" s="149"/>
      <c r="TJJ2" s="147"/>
      <c r="TJK2" s="148"/>
      <c r="TJL2" s="148"/>
      <c r="TJM2" s="148"/>
      <c r="TJN2" s="147"/>
      <c r="TJO2" s="147"/>
      <c r="TJP2" s="148"/>
      <c r="TJQ2" s="149"/>
      <c r="TJZ2" s="147"/>
      <c r="TKA2" s="148"/>
      <c r="TKB2" s="148"/>
      <c r="TKC2" s="148"/>
      <c r="TKD2" s="147"/>
      <c r="TKE2" s="147"/>
      <c r="TKF2" s="148"/>
      <c r="TKG2" s="149"/>
      <c r="TKP2" s="147"/>
      <c r="TKQ2" s="148"/>
      <c r="TKR2" s="148"/>
      <c r="TKS2" s="148"/>
      <c r="TKT2" s="147"/>
      <c r="TKU2" s="147"/>
      <c r="TKV2" s="148"/>
      <c r="TKW2" s="149"/>
      <c r="TLF2" s="147"/>
      <c r="TLG2" s="148"/>
      <c r="TLH2" s="148"/>
      <c r="TLI2" s="148"/>
      <c r="TLJ2" s="147"/>
      <c r="TLK2" s="147"/>
      <c r="TLL2" s="148"/>
      <c r="TLM2" s="149"/>
      <c r="TLV2" s="147"/>
      <c r="TLW2" s="148"/>
      <c r="TLX2" s="148"/>
      <c r="TLY2" s="148"/>
      <c r="TLZ2" s="147"/>
      <c r="TMA2" s="147"/>
      <c r="TMB2" s="148"/>
      <c r="TMC2" s="149"/>
      <c r="TML2" s="147"/>
      <c r="TMM2" s="148"/>
      <c r="TMN2" s="148"/>
      <c r="TMO2" s="148"/>
      <c r="TMP2" s="147"/>
      <c r="TMQ2" s="147"/>
      <c r="TMR2" s="148"/>
      <c r="TMS2" s="149"/>
      <c r="TNB2" s="147"/>
      <c r="TNC2" s="148"/>
      <c r="TND2" s="148"/>
      <c r="TNE2" s="148"/>
      <c r="TNF2" s="147"/>
      <c r="TNG2" s="147"/>
      <c r="TNH2" s="148"/>
      <c r="TNI2" s="149"/>
      <c r="TNR2" s="147"/>
      <c r="TNS2" s="148"/>
      <c r="TNT2" s="148"/>
      <c r="TNU2" s="148"/>
      <c r="TNV2" s="147"/>
      <c r="TNW2" s="147"/>
      <c r="TNX2" s="148"/>
      <c r="TNY2" s="149"/>
      <c r="TOH2" s="147"/>
      <c r="TOI2" s="148"/>
      <c r="TOJ2" s="148"/>
      <c r="TOK2" s="148"/>
      <c r="TOL2" s="147"/>
      <c r="TOM2" s="147"/>
      <c r="TON2" s="148"/>
      <c r="TOO2" s="149"/>
      <c r="TOX2" s="147"/>
      <c r="TOY2" s="148"/>
      <c r="TOZ2" s="148"/>
      <c r="TPA2" s="148"/>
      <c r="TPB2" s="147"/>
      <c r="TPC2" s="147"/>
      <c r="TPD2" s="148"/>
      <c r="TPE2" s="149"/>
      <c r="TPN2" s="147"/>
      <c r="TPO2" s="148"/>
      <c r="TPP2" s="148"/>
      <c r="TPQ2" s="148"/>
      <c r="TPR2" s="147"/>
      <c r="TPS2" s="147"/>
      <c r="TPT2" s="148"/>
      <c r="TPU2" s="149"/>
      <c r="TQD2" s="147"/>
      <c r="TQE2" s="148"/>
      <c r="TQF2" s="148"/>
      <c r="TQG2" s="148"/>
      <c r="TQH2" s="147"/>
      <c r="TQI2" s="147"/>
      <c r="TQJ2" s="148"/>
      <c r="TQK2" s="149"/>
      <c r="TQT2" s="147"/>
      <c r="TQU2" s="148"/>
      <c r="TQV2" s="148"/>
      <c r="TQW2" s="148"/>
      <c r="TQX2" s="147"/>
      <c r="TQY2" s="147"/>
      <c r="TQZ2" s="148"/>
      <c r="TRA2" s="149"/>
      <c r="TRJ2" s="147"/>
      <c r="TRK2" s="148"/>
      <c r="TRL2" s="148"/>
      <c r="TRM2" s="148"/>
      <c r="TRN2" s="147"/>
      <c r="TRO2" s="147"/>
      <c r="TRP2" s="148"/>
      <c r="TRQ2" s="149"/>
      <c r="TRZ2" s="147"/>
      <c r="TSA2" s="148"/>
      <c r="TSB2" s="148"/>
      <c r="TSC2" s="148"/>
      <c r="TSD2" s="147"/>
      <c r="TSE2" s="147"/>
      <c r="TSF2" s="148"/>
      <c r="TSG2" s="149"/>
      <c r="TSP2" s="147"/>
      <c r="TSQ2" s="148"/>
      <c r="TSR2" s="148"/>
      <c r="TSS2" s="148"/>
      <c r="TST2" s="147"/>
      <c r="TSU2" s="147"/>
      <c r="TSV2" s="148"/>
      <c r="TSW2" s="149"/>
      <c r="TTF2" s="147"/>
      <c r="TTG2" s="148"/>
      <c r="TTH2" s="148"/>
      <c r="TTI2" s="148"/>
      <c r="TTJ2" s="147"/>
      <c r="TTK2" s="147"/>
      <c r="TTL2" s="148"/>
      <c r="TTM2" s="149"/>
      <c r="TTV2" s="147"/>
      <c r="TTW2" s="148"/>
      <c r="TTX2" s="148"/>
      <c r="TTY2" s="148"/>
      <c r="TTZ2" s="147"/>
      <c r="TUA2" s="147"/>
      <c r="TUB2" s="148"/>
      <c r="TUC2" s="149"/>
      <c r="TUL2" s="147"/>
      <c r="TUM2" s="148"/>
      <c r="TUN2" s="148"/>
      <c r="TUO2" s="148"/>
      <c r="TUP2" s="147"/>
      <c r="TUQ2" s="147"/>
      <c r="TUR2" s="148"/>
      <c r="TUS2" s="149"/>
      <c r="TVB2" s="147"/>
      <c r="TVC2" s="148"/>
      <c r="TVD2" s="148"/>
      <c r="TVE2" s="148"/>
      <c r="TVF2" s="147"/>
      <c r="TVG2" s="147"/>
      <c r="TVH2" s="148"/>
      <c r="TVI2" s="149"/>
      <c r="TVR2" s="147"/>
      <c r="TVS2" s="148"/>
      <c r="TVT2" s="148"/>
      <c r="TVU2" s="148"/>
      <c r="TVV2" s="147"/>
      <c r="TVW2" s="147"/>
      <c r="TVX2" s="148"/>
      <c r="TVY2" s="149"/>
      <c r="TWH2" s="147"/>
      <c r="TWI2" s="148"/>
      <c r="TWJ2" s="148"/>
      <c r="TWK2" s="148"/>
      <c r="TWL2" s="147"/>
      <c r="TWM2" s="147"/>
      <c r="TWN2" s="148"/>
      <c r="TWO2" s="149"/>
      <c r="TWX2" s="147"/>
      <c r="TWY2" s="148"/>
      <c r="TWZ2" s="148"/>
      <c r="TXA2" s="148"/>
      <c r="TXB2" s="147"/>
      <c r="TXC2" s="147"/>
      <c r="TXD2" s="148"/>
      <c r="TXE2" s="149"/>
      <c r="TXN2" s="147"/>
      <c r="TXO2" s="148"/>
      <c r="TXP2" s="148"/>
      <c r="TXQ2" s="148"/>
      <c r="TXR2" s="147"/>
      <c r="TXS2" s="147"/>
      <c r="TXT2" s="148"/>
      <c r="TXU2" s="149"/>
      <c r="TYD2" s="147"/>
      <c r="TYE2" s="148"/>
      <c r="TYF2" s="148"/>
      <c r="TYG2" s="148"/>
      <c r="TYH2" s="147"/>
      <c r="TYI2" s="147"/>
      <c r="TYJ2" s="148"/>
      <c r="TYK2" s="149"/>
      <c r="TYT2" s="147"/>
      <c r="TYU2" s="148"/>
      <c r="TYV2" s="148"/>
      <c r="TYW2" s="148"/>
      <c r="TYX2" s="147"/>
      <c r="TYY2" s="147"/>
      <c r="TYZ2" s="148"/>
      <c r="TZA2" s="149"/>
      <c r="TZJ2" s="147"/>
      <c r="TZK2" s="148"/>
      <c r="TZL2" s="148"/>
      <c r="TZM2" s="148"/>
      <c r="TZN2" s="147"/>
      <c r="TZO2" s="147"/>
      <c r="TZP2" s="148"/>
      <c r="TZQ2" s="149"/>
      <c r="TZZ2" s="147"/>
      <c r="UAA2" s="148"/>
      <c r="UAB2" s="148"/>
      <c r="UAC2" s="148"/>
      <c r="UAD2" s="147"/>
      <c r="UAE2" s="147"/>
      <c r="UAF2" s="148"/>
      <c r="UAG2" s="149"/>
      <c r="UAP2" s="147"/>
      <c r="UAQ2" s="148"/>
      <c r="UAR2" s="148"/>
      <c r="UAS2" s="148"/>
      <c r="UAT2" s="147"/>
      <c r="UAU2" s="147"/>
      <c r="UAV2" s="148"/>
      <c r="UAW2" s="149"/>
      <c r="UBF2" s="147"/>
      <c r="UBG2" s="148"/>
      <c r="UBH2" s="148"/>
      <c r="UBI2" s="148"/>
      <c r="UBJ2" s="147"/>
      <c r="UBK2" s="147"/>
      <c r="UBL2" s="148"/>
      <c r="UBM2" s="149"/>
      <c r="UBV2" s="147"/>
      <c r="UBW2" s="148"/>
      <c r="UBX2" s="148"/>
      <c r="UBY2" s="148"/>
      <c r="UBZ2" s="147"/>
      <c r="UCA2" s="147"/>
      <c r="UCB2" s="148"/>
      <c r="UCC2" s="149"/>
      <c r="UCL2" s="147"/>
      <c r="UCM2" s="148"/>
      <c r="UCN2" s="148"/>
      <c r="UCO2" s="148"/>
      <c r="UCP2" s="147"/>
      <c r="UCQ2" s="147"/>
      <c r="UCR2" s="148"/>
      <c r="UCS2" s="149"/>
      <c r="UDB2" s="147"/>
      <c r="UDC2" s="148"/>
      <c r="UDD2" s="148"/>
      <c r="UDE2" s="148"/>
      <c r="UDF2" s="147"/>
      <c r="UDG2" s="147"/>
      <c r="UDH2" s="148"/>
      <c r="UDI2" s="149"/>
      <c r="UDR2" s="147"/>
      <c r="UDS2" s="148"/>
      <c r="UDT2" s="148"/>
      <c r="UDU2" s="148"/>
      <c r="UDV2" s="147"/>
      <c r="UDW2" s="147"/>
      <c r="UDX2" s="148"/>
      <c r="UDY2" s="149"/>
      <c r="UEH2" s="147"/>
      <c r="UEI2" s="148"/>
      <c r="UEJ2" s="148"/>
      <c r="UEK2" s="148"/>
      <c r="UEL2" s="147"/>
      <c r="UEM2" s="147"/>
      <c r="UEN2" s="148"/>
      <c r="UEO2" s="149"/>
      <c r="UEX2" s="147"/>
      <c r="UEY2" s="148"/>
      <c r="UEZ2" s="148"/>
      <c r="UFA2" s="148"/>
      <c r="UFB2" s="147"/>
      <c r="UFC2" s="147"/>
      <c r="UFD2" s="148"/>
      <c r="UFE2" s="149"/>
      <c r="UFN2" s="147"/>
      <c r="UFO2" s="148"/>
      <c r="UFP2" s="148"/>
      <c r="UFQ2" s="148"/>
      <c r="UFR2" s="147"/>
      <c r="UFS2" s="147"/>
      <c r="UFT2" s="148"/>
      <c r="UFU2" s="149"/>
      <c r="UGD2" s="147"/>
      <c r="UGE2" s="148"/>
      <c r="UGF2" s="148"/>
      <c r="UGG2" s="148"/>
      <c r="UGH2" s="147"/>
      <c r="UGI2" s="147"/>
      <c r="UGJ2" s="148"/>
      <c r="UGK2" s="149"/>
      <c r="UGT2" s="147"/>
      <c r="UGU2" s="148"/>
      <c r="UGV2" s="148"/>
      <c r="UGW2" s="148"/>
      <c r="UGX2" s="147"/>
      <c r="UGY2" s="147"/>
      <c r="UGZ2" s="148"/>
      <c r="UHA2" s="149"/>
      <c r="UHJ2" s="147"/>
      <c r="UHK2" s="148"/>
      <c r="UHL2" s="148"/>
      <c r="UHM2" s="148"/>
      <c r="UHN2" s="147"/>
      <c r="UHO2" s="147"/>
      <c r="UHP2" s="148"/>
      <c r="UHQ2" s="149"/>
      <c r="UHZ2" s="147"/>
      <c r="UIA2" s="148"/>
      <c r="UIB2" s="148"/>
      <c r="UIC2" s="148"/>
      <c r="UID2" s="147"/>
      <c r="UIE2" s="147"/>
      <c r="UIF2" s="148"/>
      <c r="UIG2" s="149"/>
      <c r="UIP2" s="147"/>
      <c r="UIQ2" s="148"/>
      <c r="UIR2" s="148"/>
      <c r="UIS2" s="148"/>
      <c r="UIT2" s="147"/>
      <c r="UIU2" s="147"/>
      <c r="UIV2" s="148"/>
      <c r="UIW2" s="149"/>
      <c r="UJF2" s="147"/>
      <c r="UJG2" s="148"/>
      <c r="UJH2" s="148"/>
      <c r="UJI2" s="148"/>
      <c r="UJJ2" s="147"/>
      <c r="UJK2" s="147"/>
      <c r="UJL2" s="148"/>
      <c r="UJM2" s="149"/>
      <c r="UJV2" s="147"/>
      <c r="UJW2" s="148"/>
      <c r="UJX2" s="148"/>
      <c r="UJY2" s="148"/>
      <c r="UJZ2" s="147"/>
      <c r="UKA2" s="147"/>
      <c r="UKB2" s="148"/>
      <c r="UKC2" s="149"/>
      <c r="UKL2" s="147"/>
      <c r="UKM2" s="148"/>
      <c r="UKN2" s="148"/>
      <c r="UKO2" s="148"/>
      <c r="UKP2" s="147"/>
      <c r="UKQ2" s="147"/>
      <c r="UKR2" s="148"/>
      <c r="UKS2" s="149"/>
      <c r="ULB2" s="147"/>
      <c r="ULC2" s="148"/>
      <c r="ULD2" s="148"/>
      <c r="ULE2" s="148"/>
      <c r="ULF2" s="147"/>
      <c r="ULG2" s="147"/>
      <c r="ULH2" s="148"/>
      <c r="ULI2" s="149"/>
      <c r="ULR2" s="147"/>
      <c r="ULS2" s="148"/>
      <c r="ULT2" s="148"/>
      <c r="ULU2" s="148"/>
      <c r="ULV2" s="147"/>
      <c r="ULW2" s="147"/>
      <c r="ULX2" s="148"/>
      <c r="ULY2" s="149"/>
      <c r="UMH2" s="147"/>
      <c r="UMI2" s="148"/>
      <c r="UMJ2" s="148"/>
      <c r="UMK2" s="148"/>
      <c r="UML2" s="147"/>
      <c r="UMM2" s="147"/>
      <c r="UMN2" s="148"/>
      <c r="UMO2" s="149"/>
      <c r="UMX2" s="147"/>
      <c r="UMY2" s="148"/>
      <c r="UMZ2" s="148"/>
      <c r="UNA2" s="148"/>
      <c r="UNB2" s="147"/>
      <c r="UNC2" s="147"/>
      <c r="UND2" s="148"/>
      <c r="UNE2" s="149"/>
      <c r="UNN2" s="147"/>
      <c r="UNO2" s="148"/>
      <c r="UNP2" s="148"/>
      <c r="UNQ2" s="148"/>
      <c r="UNR2" s="147"/>
      <c r="UNS2" s="147"/>
      <c r="UNT2" s="148"/>
      <c r="UNU2" s="149"/>
      <c r="UOD2" s="147"/>
      <c r="UOE2" s="148"/>
      <c r="UOF2" s="148"/>
      <c r="UOG2" s="148"/>
      <c r="UOH2" s="147"/>
      <c r="UOI2" s="147"/>
      <c r="UOJ2" s="148"/>
      <c r="UOK2" s="149"/>
      <c r="UOT2" s="147"/>
      <c r="UOU2" s="148"/>
      <c r="UOV2" s="148"/>
      <c r="UOW2" s="148"/>
      <c r="UOX2" s="147"/>
      <c r="UOY2" s="147"/>
      <c r="UOZ2" s="148"/>
      <c r="UPA2" s="149"/>
      <c r="UPJ2" s="147"/>
      <c r="UPK2" s="148"/>
      <c r="UPL2" s="148"/>
      <c r="UPM2" s="148"/>
      <c r="UPN2" s="147"/>
      <c r="UPO2" s="147"/>
      <c r="UPP2" s="148"/>
      <c r="UPQ2" s="149"/>
      <c r="UPZ2" s="147"/>
      <c r="UQA2" s="148"/>
      <c r="UQB2" s="148"/>
      <c r="UQC2" s="148"/>
      <c r="UQD2" s="147"/>
      <c r="UQE2" s="147"/>
      <c r="UQF2" s="148"/>
      <c r="UQG2" s="149"/>
      <c r="UQP2" s="147"/>
      <c r="UQQ2" s="148"/>
      <c r="UQR2" s="148"/>
      <c r="UQS2" s="148"/>
      <c r="UQT2" s="147"/>
      <c r="UQU2" s="147"/>
      <c r="UQV2" s="148"/>
      <c r="UQW2" s="149"/>
      <c r="URF2" s="147"/>
      <c r="URG2" s="148"/>
      <c r="URH2" s="148"/>
      <c r="URI2" s="148"/>
      <c r="URJ2" s="147"/>
      <c r="URK2" s="147"/>
      <c r="URL2" s="148"/>
      <c r="URM2" s="149"/>
      <c r="URV2" s="147"/>
      <c r="URW2" s="148"/>
      <c r="URX2" s="148"/>
      <c r="URY2" s="148"/>
      <c r="URZ2" s="147"/>
      <c r="USA2" s="147"/>
      <c r="USB2" s="148"/>
      <c r="USC2" s="149"/>
      <c r="USL2" s="147"/>
      <c r="USM2" s="148"/>
      <c r="USN2" s="148"/>
      <c r="USO2" s="148"/>
      <c r="USP2" s="147"/>
      <c r="USQ2" s="147"/>
      <c r="USR2" s="148"/>
      <c r="USS2" s="149"/>
      <c r="UTB2" s="147"/>
      <c r="UTC2" s="148"/>
      <c r="UTD2" s="148"/>
      <c r="UTE2" s="148"/>
      <c r="UTF2" s="147"/>
      <c r="UTG2" s="147"/>
      <c r="UTH2" s="148"/>
      <c r="UTI2" s="149"/>
      <c r="UTR2" s="147"/>
      <c r="UTS2" s="148"/>
      <c r="UTT2" s="148"/>
      <c r="UTU2" s="148"/>
      <c r="UTV2" s="147"/>
      <c r="UTW2" s="147"/>
      <c r="UTX2" s="148"/>
      <c r="UTY2" s="149"/>
      <c r="UUH2" s="147"/>
      <c r="UUI2" s="148"/>
      <c r="UUJ2" s="148"/>
      <c r="UUK2" s="148"/>
      <c r="UUL2" s="147"/>
      <c r="UUM2" s="147"/>
      <c r="UUN2" s="148"/>
      <c r="UUO2" s="149"/>
      <c r="UUX2" s="147"/>
      <c r="UUY2" s="148"/>
      <c r="UUZ2" s="148"/>
      <c r="UVA2" s="148"/>
      <c r="UVB2" s="147"/>
      <c r="UVC2" s="147"/>
      <c r="UVD2" s="148"/>
      <c r="UVE2" s="149"/>
      <c r="UVN2" s="147"/>
      <c r="UVO2" s="148"/>
      <c r="UVP2" s="148"/>
      <c r="UVQ2" s="148"/>
      <c r="UVR2" s="147"/>
      <c r="UVS2" s="147"/>
      <c r="UVT2" s="148"/>
      <c r="UVU2" s="149"/>
      <c r="UWD2" s="147"/>
      <c r="UWE2" s="148"/>
      <c r="UWF2" s="148"/>
      <c r="UWG2" s="148"/>
      <c r="UWH2" s="147"/>
      <c r="UWI2" s="147"/>
      <c r="UWJ2" s="148"/>
      <c r="UWK2" s="149"/>
      <c r="UWT2" s="147"/>
      <c r="UWU2" s="148"/>
      <c r="UWV2" s="148"/>
      <c r="UWW2" s="148"/>
      <c r="UWX2" s="147"/>
      <c r="UWY2" s="147"/>
      <c r="UWZ2" s="148"/>
      <c r="UXA2" s="149"/>
      <c r="UXJ2" s="147"/>
      <c r="UXK2" s="148"/>
      <c r="UXL2" s="148"/>
      <c r="UXM2" s="148"/>
      <c r="UXN2" s="147"/>
      <c r="UXO2" s="147"/>
      <c r="UXP2" s="148"/>
      <c r="UXQ2" s="149"/>
      <c r="UXZ2" s="147"/>
      <c r="UYA2" s="148"/>
      <c r="UYB2" s="148"/>
      <c r="UYC2" s="148"/>
      <c r="UYD2" s="147"/>
      <c r="UYE2" s="147"/>
      <c r="UYF2" s="148"/>
      <c r="UYG2" s="149"/>
      <c r="UYP2" s="147"/>
      <c r="UYQ2" s="148"/>
      <c r="UYR2" s="148"/>
      <c r="UYS2" s="148"/>
      <c r="UYT2" s="147"/>
      <c r="UYU2" s="147"/>
      <c r="UYV2" s="148"/>
      <c r="UYW2" s="149"/>
      <c r="UZF2" s="147"/>
      <c r="UZG2" s="148"/>
      <c r="UZH2" s="148"/>
      <c r="UZI2" s="148"/>
      <c r="UZJ2" s="147"/>
      <c r="UZK2" s="147"/>
      <c r="UZL2" s="148"/>
      <c r="UZM2" s="149"/>
      <c r="UZV2" s="147"/>
      <c r="UZW2" s="148"/>
      <c r="UZX2" s="148"/>
      <c r="UZY2" s="148"/>
      <c r="UZZ2" s="147"/>
      <c r="VAA2" s="147"/>
      <c r="VAB2" s="148"/>
      <c r="VAC2" s="149"/>
      <c r="VAL2" s="147"/>
      <c r="VAM2" s="148"/>
      <c r="VAN2" s="148"/>
      <c r="VAO2" s="148"/>
      <c r="VAP2" s="147"/>
      <c r="VAQ2" s="147"/>
      <c r="VAR2" s="148"/>
      <c r="VAS2" s="149"/>
      <c r="VBB2" s="147"/>
      <c r="VBC2" s="148"/>
      <c r="VBD2" s="148"/>
      <c r="VBE2" s="148"/>
      <c r="VBF2" s="147"/>
      <c r="VBG2" s="147"/>
      <c r="VBH2" s="148"/>
      <c r="VBI2" s="149"/>
      <c r="VBR2" s="147"/>
      <c r="VBS2" s="148"/>
      <c r="VBT2" s="148"/>
      <c r="VBU2" s="148"/>
      <c r="VBV2" s="147"/>
      <c r="VBW2" s="147"/>
      <c r="VBX2" s="148"/>
      <c r="VBY2" s="149"/>
      <c r="VCH2" s="147"/>
      <c r="VCI2" s="148"/>
      <c r="VCJ2" s="148"/>
      <c r="VCK2" s="148"/>
      <c r="VCL2" s="147"/>
      <c r="VCM2" s="147"/>
      <c r="VCN2" s="148"/>
      <c r="VCO2" s="149"/>
      <c r="VCX2" s="147"/>
      <c r="VCY2" s="148"/>
      <c r="VCZ2" s="148"/>
      <c r="VDA2" s="148"/>
      <c r="VDB2" s="147"/>
      <c r="VDC2" s="147"/>
      <c r="VDD2" s="148"/>
      <c r="VDE2" s="149"/>
      <c r="VDN2" s="147"/>
      <c r="VDO2" s="148"/>
      <c r="VDP2" s="148"/>
      <c r="VDQ2" s="148"/>
      <c r="VDR2" s="147"/>
      <c r="VDS2" s="147"/>
      <c r="VDT2" s="148"/>
      <c r="VDU2" s="149"/>
      <c r="VED2" s="147"/>
      <c r="VEE2" s="148"/>
      <c r="VEF2" s="148"/>
      <c r="VEG2" s="148"/>
      <c r="VEH2" s="147"/>
      <c r="VEI2" s="147"/>
      <c r="VEJ2" s="148"/>
      <c r="VEK2" s="149"/>
      <c r="VET2" s="147"/>
      <c r="VEU2" s="148"/>
      <c r="VEV2" s="148"/>
      <c r="VEW2" s="148"/>
      <c r="VEX2" s="147"/>
      <c r="VEY2" s="147"/>
      <c r="VEZ2" s="148"/>
      <c r="VFA2" s="149"/>
      <c r="VFJ2" s="147"/>
      <c r="VFK2" s="148"/>
      <c r="VFL2" s="148"/>
      <c r="VFM2" s="148"/>
      <c r="VFN2" s="147"/>
      <c r="VFO2" s="147"/>
      <c r="VFP2" s="148"/>
      <c r="VFQ2" s="149"/>
      <c r="VFZ2" s="147"/>
      <c r="VGA2" s="148"/>
      <c r="VGB2" s="148"/>
      <c r="VGC2" s="148"/>
      <c r="VGD2" s="147"/>
      <c r="VGE2" s="147"/>
      <c r="VGF2" s="148"/>
      <c r="VGG2" s="149"/>
      <c r="VGP2" s="147"/>
      <c r="VGQ2" s="148"/>
      <c r="VGR2" s="148"/>
      <c r="VGS2" s="148"/>
      <c r="VGT2" s="147"/>
      <c r="VGU2" s="147"/>
      <c r="VGV2" s="148"/>
      <c r="VGW2" s="149"/>
      <c r="VHF2" s="147"/>
      <c r="VHG2" s="148"/>
      <c r="VHH2" s="148"/>
      <c r="VHI2" s="148"/>
      <c r="VHJ2" s="147"/>
      <c r="VHK2" s="147"/>
      <c r="VHL2" s="148"/>
      <c r="VHM2" s="149"/>
      <c r="VHV2" s="147"/>
      <c r="VHW2" s="148"/>
      <c r="VHX2" s="148"/>
      <c r="VHY2" s="148"/>
      <c r="VHZ2" s="147"/>
      <c r="VIA2" s="147"/>
      <c r="VIB2" s="148"/>
      <c r="VIC2" s="149"/>
      <c r="VIL2" s="147"/>
      <c r="VIM2" s="148"/>
      <c r="VIN2" s="148"/>
      <c r="VIO2" s="148"/>
      <c r="VIP2" s="147"/>
      <c r="VIQ2" s="147"/>
      <c r="VIR2" s="148"/>
      <c r="VIS2" s="149"/>
      <c r="VJB2" s="147"/>
      <c r="VJC2" s="148"/>
      <c r="VJD2" s="148"/>
      <c r="VJE2" s="148"/>
      <c r="VJF2" s="147"/>
      <c r="VJG2" s="147"/>
      <c r="VJH2" s="148"/>
      <c r="VJI2" s="149"/>
      <c r="VJR2" s="147"/>
      <c r="VJS2" s="148"/>
      <c r="VJT2" s="148"/>
      <c r="VJU2" s="148"/>
      <c r="VJV2" s="147"/>
      <c r="VJW2" s="147"/>
      <c r="VJX2" s="148"/>
      <c r="VJY2" s="149"/>
      <c r="VKH2" s="147"/>
      <c r="VKI2" s="148"/>
      <c r="VKJ2" s="148"/>
      <c r="VKK2" s="148"/>
      <c r="VKL2" s="147"/>
      <c r="VKM2" s="147"/>
      <c r="VKN2" s="148"/>
      <c r="VKO2" s="149"/>
      <c r="VKX2" s="147"/>
      <c r="VKY2" s="148"/>
      <c r="VKZ2" s="148"/>
      <c r="VLA2" s="148"/>
      <c r="VLB2" s="147"/>
      <c r="VLC2" s="147"/>
      <c r="VLD2" s="148"/>
      <c r="VLE2" s="149"/>
      <c r="VLN2" s="147"/>
      <c r="VLO2" s="148"/>
      <c r="VLP2" s="148"/>
      <c r="VLQ2" s="148"/>
      <c r="VLR2" s="147"/>
      <c r="VLS2" s="147"/>
      <c r="VLT2" s="148"/>
      <c r="VLU2" s="149"/>
      <c r="VMD2" s="147"/>
      <c r="VME2" s="148"/>
      <c r="VMF2" s="148"/>
      <c r="VMG2" s="148"/>
      <c r="VMH2" s="147"/>
      <c r="VMI2" s="147"/>
      <c r="VMJ2" s="148"/>
      <c r="VMK2" s="149"/>
      <c r="VMT2" s="147"/>
      <c r="VMU2" s="148"/>
      <c r="VMV2" s="148"/>
      <c r="VMW2" s="148"/>
      <c r="VMX2" s="147"/>
      <c r="VMY2" s="147"/>
      <c r="VMZ2" s="148"/>
      <c r="VNA2" s="149"/>
      <c r="VNJ2" s="147"/>
      <c r="VNK2" s="148"/>
      <c r="VNL2" s="148"/>
      <c r="VNM2" s="148"/>
      <c r="VNN2" s="147"/>
      <c r="VNO2" s="147"/>
      <c r="VNP2" s="148"/>
      <c r="VNQ2" s="149"/>
      <c r="VNZ2" s="147"/>
      <c r="VOA2" s="148"/>
      <c r="VOB2" s="148"/>
      <c r="VOC2" s="148"/>
      <c r="VOD2" s="147"/>
      <c r="VOE2" s="147"/>
      <c r="VOF2" s="148"/>
      <c r="VOG2" s="149"/>
      <c r="VOP2" s="147"/>
      <c r="VOQ2" s="148"/>
      <c r="VOR2" s="148"/>
      <c r="VOS2" s="148"/>
      <c r="VOT2" s="147"/>
      <c r="VOU2" s="147"/>
      <c r="VOV2" s="148"/>
      <c r="VOW2" s="149"/>
      <c r="VPF2" s="147"/>
      <c r="VPG2" s="148"/>
      <c r="VPH2" s="148"/>
      <c r="VPI2" s="148"/>
      <c r="VPJ2" s="147"/>
      <c r="VPK2" s="147"/>
      <c r="VPL2" s="148"/>
      <c r="VPM2" s="149"/>
      <c r="VPV2" s="147"/>
      <c r="VPW2" s="148"/>
      <c r="VPX2" s="148"/>
      <c r="VPY2" s="148"/>
      <c r="VPZ2" s="147"/>
      <c r="VQA2" s="147"/>
      <c r="VQB2" s="148"/>
      <c r="VQC2" s="149"/>
      <c r="VQL2" s="147"/>
      <c r="VQM2" s="148"/>
      <c r="VQN2" s="148"/>
      <c r="VQO2" s="148"/>
      <c r="VQP2" s="147"/>
      <c r="VQQ2" s="147"/>
      <c r="VQR2" s="148"/>
      <c r="VQS2" s="149"/>
      <c r="VRB2" s="147"/>
      <c r="VRC2" s="148"/>
      <c r="VRD2" s="148"/>
      <c r="VRE2" s="148"/>
      <c r="VRF2" s="147"/>
      <c r="VRG2" s="147"/>
      <c r="VRH2" s="148"/>
      <c r="VRI2" s="149"/>
      <c r="VRR2" s="147"/>
      <c r="VRS2" s="148"/>
      <c r="VRT2" s="148"/>
      <c r="VRU2" s="148"/>
      <c r="VRV2" s="147"/>
      <c r="VRW2" s="147"/>
      <c r="VRX2" s="148"/>
      <c r="VRY2" s="149"/>
      <c r="VSH2" s="147"/>
      <c r="VSI2" s="148"/>
      <c r="VSJ2" s="148"/>
      <c r="VSK2" s="148"/>
      <c r="VSL2" s="147"/>
      <c r="VSM2" s="147"/>
      <c r="VSN2" s="148"/>
      <c r="VSO2" s="149"/>
      <c r="VSX2" s="147"/>
      <c r="VSY2" s="148"/>
      <c r="VSZ2" s="148"/>
      <c r="VTA2" s="148"/>
      <c r="VTB2" s="147"/>
      <c r="VTC2" s="147"/>
      <c r="VTD2" s="148"/>
      <c r="VTE2" s="149"/>
      <c r="VTN2" s="147"/>
      <c r="VTO2" s="148"/>
      <c r="VTP2" s="148"/>
      <c r="VTQ2" s="148"/>
      <c r="VTR2" s="147"/>
      <c r="VTS2" s="147"/>
      <c r="VTT2" s="148"/>
      <c r="VTU2" s="149"/>
      <c r="VUD2" s="147"/>
      <c r="VUE2" s="148"/>
      <c r="VUF2" s="148"/>
      <c r="VUG2" s="148"/>
      <c r="VUH2" s="147"/>
      <c r="VUI2" s="147"/>
      <c r="VUJ2" s="148"/>
      <c r="VUK2" s="149"/>
      <c r="VUT2" s="147"/>
      <c r="VUU2" s="148"/>
      <c r="VUV2" s="148"/>
      <c r="VUW2" s="148"/>
      <c r="VUX2" s="147"/>
      <c r="VUY2" s="147"/>
      <c r="VUZ2" s="148"/>
      <c r="VVA2" s="149"/>
      <c r="VVJ2" s="147"/>
      <c r="VVK2" s="148"/>
      <c r="VVL2" s="148"/>
      <c r="VVM2" s="148"/>
      <c r="VVN2" s="147"/>
      <c r="VVO2" s="147"/>
      <c r="VVP2" s="148"/>
      <c r="VVQ2" s="149"/>
      <c r="VVZ2" s="147"/>
      <c r="VWA2" s="148"/>
      <c r="VWB2" s="148"/>
      <c r="VWC2" s="148"/>
      <c r="VWD2" s="147"/>
      <c r="VWE2" s="147"/>
      <c r="VWF2" s="148"/>
      <c r="VWG2" s="149"/>
      <c r="VWP2" s="147"/>
      <c r="VWQ2" s="148"/>
      <c r="VWR2" s="148"/>
      <c r="VWS2" s="148"/>
      <c r="VWT2" s="147"/>
      <c r="VWU2" s="147"/>
      <c r="VWV2" s="148"/>
      <c r="VWW2" s="149"/>
      <c r="VXF2" s="147"/>
      <c r="VXG2" s="148"/>
      <c r="VXH2" s="148"/>
      <c r="VXI2" s="148"/>
      <c r="VXJ2" s="147"/>
      <c r="VXK2" s="147"/>
      <c r="VXL2" s="148"/>
      <c r="VXM2" s="149"/>
      <c r="VXV2" s="147"/>
      <c r="VXW2" s="148"/>
      <c r="VXX2" s="148"/>
      <c r="VXY2" s="148"/>
      <c r="VXZ2" s="147"/>
      <c r="VYA2" s="147"/>
      <c r="VYB2" s="148"/>
      <c r="VYC2" s="149"/>
      <c r="VYL2" s="147"/>
      <c r="VYM2" s="148"/>
      <c r="VYN2" s="148"/>
      <c r="VYO2" s="148"/>
      <c r="VYP2" s="147"/>
      <c r="VYQ2" s="147"/>
      <c r="VYR2" s="148"/>
      <c r="VYS2" s="149"/>
      <c r="VZB2" s="147"/>
      <c r="VZC2" s="148"/>
      <c r="VZD2" s="148"/>
      <c r="VZE2" s="148"/>
      <c r="VZF2" s="147"/>
      <c r="VZG2" s="147"/>
      <c r="VZH2" s="148"/>
      <c r="VZI2" s="149"/>
      <c r="VZR2" s="147"/>
      <c r="VZS2" s="148"/>
      <c r="VZT2" s="148"/>
      <c r="VZU2" s="148"/>
      <c r="VZV2" s="147"/>
      <c r="VZW2" s="147"/>
      <c r="VZX2" s="148"/>
      <c r="VZY2" s="149"/>
      <c r="WAH2" s="147"/>
      <c r="WAI2" s="148"/>
      <c r="WAJ2" s="148"/>
      <c r="WAK2" s="148"/>
      <c r="WAL2" s="147"/>
      <c r="WAM2" s="147"/>
      <c r="WAN2" s="148"/>
      <c r="WAO2" s="149"/>
      <c r="WAX2" s="147"/>
      <c r="WAY2" s="148"/>
      <c r="WAZ2" s="148"/>
      <c r="WBA2" s="148"/>
      <c r="WBB2" s="147"/>
      <c r="WBC2" s="147"/>
      <c r="WBD2" s="148"/>
      <c r="WBE2" s="149"/>
      <c r="WBN2" s="147"/>
      <c r="WBO2" s="148"/>
      <c r="WBP2" s="148"/>
      <c r="WBQ2" s="148"/>
      <c r="WBR2" s="147"/>
      <c r="WBS2" s="147"/>
      <c r="WBT2" s="148"/>
      <c r="WBU2" s="149"/>
      <c r="WCD2" s="147"/>
      <c r="WCE2" s="148"/>
      <c r="WCF2" s="148"/>
      <c r="WCG2" s="148"/>
      <c r="WCH2" s="147"/>
      <c r="WCI2" s="147"/>
      <c r="WCJ2" s="148"/>
      <c r="WCK2" s="149"/>
      <c r="WCT2" s="147"/>
      <c r="WCU2" s="148"/>
      <c r="WCV2" s="148"/>
      <c r="WCW2" s="148"/>
      <c r="WCX2" s="147"/>
      <c r="WCY2" s="147"/>
      <c r="WCZ2" s="148"/>
      <c r="WDA2" s="149"/>
      <c r="WDJ2" s="147"/>
      <c r="WDK2" s="148"/>
      <c r="WDL2" s="148"/>
      <c r="WDM2" s="148"/>
      <c r="WDN2" s="147"/>
      <c r="WDO2" s="147"/>
      <c r="WDP2" s="148"/>
      <c r="WDQ2" s="149"/>
      <c r="WDZ2" s="147"/>
      <c r="WEA2" s="148"/>
      <c r="WEB2" s="148"/>
      <c r="WEC2" s="148"/>
      <c r="WED2" s="147"/>
      <c r="WEE2" s="147"/>
      <c r="WEF2" s="148"/>
      <c r="WEG2" s="149"/>
      <c r="WEP2" s="147"/>
      <c r="WEQ2" s="148"/>
      <c r="WER2" s="148"/>
      <c r="WES2" s="148"/>
      <c r="WET2" s="147"/>
      <c r="WEU2" s="147"/>
      <c r="WEV2" s="148"/>
      <c r="WEW2" s="149"/>
      <c r="WFF2" s="147"/>
      <c r="WFG2" s="148"/>
      <c r="WFH2" s="148"/>
      <c r="WFI2" s="148"/>
      <c r="WFJ2" s="147"/>
      <c r="WFK2" s="147"/>
      <c r="WFL2" s="148"/>
      <c r="WFM2" s="149"/>
      <c r="WFV2" s="147"/>
      <c r="WFW2" s="148"/>
      <c r="WFX2" s="148"/>
      <c r="WFY2" s="148"/>
      <c r="WFZ2" s="147"/>
      <c r="WGA2" s="147"/>
      <c r="WGB2" s="148"/>
      <c r="WGC2" s="149"/>
      <c r="WGL2" s="147"/>
      <c r="WGM2" s="148"/>
      <c r="WGN2" s="148"/>
      <c r="WGO2" s="148"/>
      <c r="WGP2" s="147"/>
      <c r="WGQ2" s="147"/>
      <c r="WGR2" s="148"/>
      <c r="WGS2" s="149"/>
      <c r="WHB2" s="147"/>
      <c r="WHC2" s="148"/>
      <c r="WHD2" s="148"/>
      <c r="WHE2" s="148"/>
      <c r="WHF2" s="147"/>
      <c r="WHG2" s="147"/>
      <c r="WHH2" s="148"/>
      <c r="WHI2" s="149"/>
      <c r="WHR2" s="147"/>
      <c r="WHS2" s="148"/>
      <c r="WHT2" s="148"/>
      <c r="WHU2" s="148"/>
      <c r="WHV2" s="147"/>
      <c r="WHW2" s="147"/>
      <c r="WHX2" s="148"/>
      <c r="WHY2" s="149"/>
      <c r="WIH2" s="147"/>
      <c r="WII2" s="148"/>
      <c r="WIJ2" s="148"/>
      <c r="WIK2" s="148"/>
      <c r="WIL2" s="147"/>
      <c r="WIM2" s="147"/>
      <c r="WIN2" s="148"/>
      <c r="WIO2" s="149"/>
      <c r="WIX2" s="147"/>
      <c r="WIY2" s="148"/>
      <c r="WIZ2" s="148"/>
      <c r="WJA2" s="148"/>
      <c r="WJB2" s="147"/>
      <c r="WJC2" s="147"/>
      <c r="WJD2" s="148"/>
      <c r="WJE2" s="149"/>
      <c r="WJN2" s="147"/>
      <c r="WJO2" s="148"/>
      <c r="WJP2" s="148"/>
      <c r="WJQ2" s="148"/>
      <c r="WJR2" s="147"/>
      <c r="WJS2" s="147"/>
      <c r="WJT2" s="148"/>
      <c r="WJU2" s="149"/>
      <c r="WKD2" s="147"/>
      <c r="WKE2" s="148"/>
      <c r="WKF2" s="148"/>
      <c r="WKG2" s="148"/>
      <c r="WKH2" s="147"/>
      <c r="WKI2" s="147"/>
      <c r="WKJ2" s="148"/>
      <c r="WKK2" s="149"/>
      <c r="WKT2" s="147"/>
      <c r="WKU2" s="148"/>
      <c r="WKV2" s="148"/>
      <c r="WKW2" s="148"/>
      <c r="WKX2" s="147"/>
      <c r="WKY2" s="147"/>
      <c r="WKZ2" s="148"/>
      <c r="WLA2" s="149"/>
      <c r="WLJ2" s="147"/>
      <c r="WLK2" s="148"/>
      <c r="WLL2" s="148"/>
      <c r="WLM2" s="148"/>
      <c r="WLN2" s="147"/>
      <c r="WLO2" s="147"/>
      <c r="WLP2" s="148"/>
      <c r="WLQ2" s="149"/>
      <c r="WLZ2" s="147"/>
      <c r="WMA2" s="148"/>
      <c r="WMB2" s="148"/>
      <c r="WMC2" s="148"/>
      <c r="WMD2" s="147"/>
      <c r="WME2" s="147"/>
      <c r="WMF2" s="148"/>
      <c r="WMG2" s="149"/>
      <c r="WMP2" s="147"/>
      <c r="WMQ2" s="148"/>
      <c r="WMR2" s="148"/>
      <c r="WMS2" s="148"/>
      <c r="WMT2" s="147"/>
      <c r="WMU2" s="147"/>
      <c r="WMV2" s="148"/>
      <c r="WMW2" s="149"/>
      <c r="WNF2" s="147"/>
      <c r="WNG2" s="148"/>
      <c r="WNH2" s="148"/>
      <c r="WNI2" s="148"/>
      <c r="WNJ2" s="147"/>
      <c r="WNK2" s="147"/>
      <c r="WNL2" s="148"/>
      <c r="WNM2" s="149"/>
      <c r="WNV2" s="147"/>
      <c r="WNW2" s="148"/>
      <c r="WNX2" s="148"/>
      <c r="WNY2" s="148"/>
      <c r="WNZ2" s="147"/>
      <c r="WOA2" s="147"/>
      <c r="WOB2" s="148"/>
      <c r="WOC2" s="149"/>
      <c r="WOL2" s="147"/>
      <c r="WOM2" s="148"/>
      <c r="WON2" s="148"/>
      <c r="WOO2" s="148"/>
      <c r="WOP2" s="147"/>
      <c r="WOQ2" s="147"/>
      <c r="WOR2" s="148"/>
      <c r="WOS2" s="149"/>
      <c r="WPB2" s="147"/>
      <c r="WPC2" s="148"/>
      <c r="WPD2" s="148"/>
      <c r="WPE2" s="148"/>
      <c r="WPF2" s="147"/>
      <c r="WPG2" s="147"/>
      <c r="WPH2" s="148"/>
      <c r="WPI2" s="149"/>
      <c r="WPR2" s="147"/>
      <c r="WPS2" s="148"/>
      <c r="WPT2" s="148"/>
      <c r="WPU2" s="148"/>
      <c r="WPV2" s="147"/>
      <c r="WPW2" s="147"/>
      <c r="WPX2" s="148"/>
      <c r="WPY2" s="149"/>
      <c r="WQH2" s="147"/>
      <c r="WQI2" s="148"/>
      <c r="WQJ2" s="148"/>
      <c r="WQK2" s="148"/>
      <c r="WQL2" s="147"/>
      <c r="WQM2" s="147"/>
      <c r="WQN2" s="148"/>
      <c r="WQO2" s="149"/>
      <c r="WQX2" s="147"/>
      <c r="WQY2" s="148"/>
      <c r="WQZ2" s="148"/>
      <c r="WRA2" s="148"/>
      <c r="WRB2" s="147"/>
      <c r="WRC2" s="147"/>
      <c r="WRD2" s="148"/>
      <c r="WRE2" s="149"/>
      <c r="WRN2" s="147"/>
      <c r="WRO2" s="148"/>
      <c r="WRP2" s="148"/>
      <c r="WRQ2" s="148"/>
      <c r="WRR2" s="147"/>
      <c r="WRS2" s="147"/>
      <c r="WRT2" s="148"/>
      <c r="WRU2" s="149"/>
      <c r="WSD2" s="147"/>
      <c r="WSE2" s="148"/>
      <c r="WSF2" s="148"/>
      <c r="WSG2" s="148"/>
      <c r="WSH2" s="147"/>
      <c r="WSI2" s="147"/>
      <c r="WSJ2" s="148"/>
      <c r="WSK2" s="149"/>
      <c r="WST2" s="147"/>
      <c r="WSU2" s="148"/>
      <c r="WSV2" s="148"/>
      <c r="WSW2" s="148"/>
      <c r="WSX2" s="147"/>
      <c r="WSY2" s="147"/>
      <c r="WSZ2" s="148"/>
      <c r="WTA2" s="149"/>
      <c r="WTJ2" s="147"/>
      <c r="WTK2" s="148"/>
      <c r="WTL2" s="148"/>
      <c r="WTM2" s="148"/>
      <c r="WTN2" s="147"/>
      <c r="WTO2" s="147"/>
      <c r="WTP2" s="148"/>
      <c r="WTQ2" s="149"/>
      <c r="WTZ2" s="147"/>
      <c r="WUA2" s="148"/>
      <c r="WUB2" s="148"/>
      <c r="WUC2" s="148"/>
      <c r="WUD2" s="147"/>
      <c r="WUE2" s="147"/>
      <c r="WUF2" s="148"/>
      <c r="WUG2" s="149"/>
      <c r="WUP2" s="147"/>
      <c r="WUQ2" s="148"/>
      <c r="WUR2" s="148"/>
      <c r="WUS2" s="148"/>
      <c r="WUT2" s="147"/>
      <c r="WUU2" s="147"/>
      <c r="WUV2" s="148"/>
      <c r="WUW2" s="149"/>
      <c r="WVF2" s="147"/>
      <c r="WVG2" s="148"/>
      <c r="WVH2" s="148"/>
      <c r="WVI2" s="148"/>
      <c r="WVJ2" s="147"/>
      <c r="WVK2" s="147"/>
      <c r="WVL2" s="148"/>
      <c r="WVM2" s="149"/>
      <c r="WVV2" s="147"/>
      <c r="WVW2" s="148"/>
      <c r="WVX2" s="148"/>
      <c r="WVY2" s="148"/>
      <c r="WVZ2" s="147"/>
      <c r="WWA2" s="147"/>
      <c r="WWB2" s="148"/>
      <c r="WWC2" s="149"/>
      <c r="WWL2" s="147"/>
      <c r="WWM2" s="148"/>
      <c r="WWN2" s="148"/>
      <c r="WWO2" s="148"/>
      <c r="WWP2" s="147"/>
      <c r="WWQ2" s="147"/>
      <c r="WWR2" s="148"/>
      <c r="WWS2" s="149"/>
      <c r="WXB2" s="147"/>
      <c r="WXC2" s="148"/>
      <c r="WXD2" s="148"/>
      <c r="WXE2" s="148"/>
      <c r="WXF2" s="147"/>
      <c r="WXG2" s="147"/>
      <c r="WXH2" s="148"/>
      <c r="WXI2" s="149"/>
      <c r="WXR2" s="147"/>
      <c r="WXS2" s="148"/>
      <c r="WXT2" s="148"/>
      <c r="WXU2" s="148"/>
      <c r="WXV2" s="147"/>
      <c r="WXW2" s="147"/>
      <c r="WXX2" s="148"/>
      <c r="WXY2" s="149"/>
      <c r="WYH2" s="147"/>
      <c r="WYI2" s="148"/>
      <c r="WYJ2" s="148"/>
      <c r="WYK2" s="148"/>
      <c r="WYL2" s="147"/>
      <c r="WYM2" s="147"/>
      <c r="WYN2" s="148"/>
      <c r="WYO2" s="149"/>
      <c r="WYX2" s="147"/>
      <c r="WYY2" s="148"/>
      <c r="WYZ2" s="148"/>
      <c r="WZA2" s="148"/>
      <c r="WZB2" s="147"/>
      <c r="WZC2" s="147"/>
      <c r="WZD2" s="148"/>
      <c r="WZE2" s="149"/>
      <c r="WZN2" s="147"/>
      <c r="WZO2" s="148"/>
      <c r="WZP2" s="148"/>
      <c r="WZQ2" s="148"/>
      <c r="WZR2" s="147"/>
      <c r="WZS2" s="147"/>
      <c r="WZT2" s="148"/>
      <c r="WZU2" s="149"/>
      <c r="XAD2" s="147"/>
      <c r="XAE2" s="148"/>
      <c r="XAF2" s="148"/>
      <c r="XAG2" s="148"/>
      <c r="XAH2" s="147"/>
      <c r="XAI2" s="147"/>
      <c r="XAJ2" s="148"/>
      <c r="XAK2" s="149"/>
      <c r="XAT2" s="147"/>
      <c r="XAU2" s="148"/>
      <c r="XAV2" s="148"/>
      <c r="XAW2" s="148"/>
      <c r="XAX2" s="147"/>
      <c r="XAY2" s="147"/>
      <c r="XAZ2" s="148"/>
      <c r="XBA2" s="149"/>
      <c r="XBJ2" s="147"/>
      <c r="XBK2" s="148"/>
      <c r="XBL2" s="148"/>
      <c r="XBM2" s="148"/>
      <c r="XBN2" s="147"/>
      <c r="XBO2" s="147"/>
      <c r="XBP2" s="148"/>
      <c r="XBQ2" s="149"/>
      <c r="XBZ2" s="147"/>
      <c r="XCA2" s="148"/>
      <c r="XCB2" s="148"/>
      <c r="XCC2" s="148"/>
      <c r="XCD2" s="147"/>
      <c r="XCE2" s="147"/>
      <c r="XCF2" s="148"/>
      <c r="XCG2" s="149"/>
      <c r="XCP2" s="147"/>
      <c r="XCQ2" s="148"/>
      <c r="XCR2" s="148"/>
      <c r="XCS2" s="148"/>
      <c r="XCT2" s="147"/>
      <c r="XCU2" s="147"/>
      <c r="XCV2" s="148"/>
      <c r="XCW2" s="149"/>
      <c r="XDF2" s="147"/>
      <c r="XDG2" s="148"/>
      <c r="XDH2" s="148"/>
      <c r="XDI2" s="148"/>
      <c r="XDJ2" s="147"/>
      <c r="XDK2" s="147"/>
      <c r="XDL2" s="148"/>
      <c r="XDM2" s="149"/>
      <c r="XDV2" s="147"/>
      <c r="XDW2" s="148"/>
      <c r="XDX2" s="148"/>
      <c r="XDY2" s="148"/>
      <c r="XDZ2" s="147"/>
      <c r="XEA2" s="147"/>
      <c r="XEB2" s="148"/>
      <c r="XEC2" s="149"/>
      <c r="XEL2" s="147"/>
      <c r="XEM2" s="148"/>
      <c r="XEN2" s="148"/>
      <c r="XEO2" s="148"/>
      <c r="XEP2" s="147"/>
      <c r="XEQ2" s="147"/>
      <c r="XER2" s="148"/>
      <c r="XES2" s="149"/>
    </row>
    <row r="3" spans="1:16373" x14ac:dyDescent="0.2">
      <c r="A3" s="50"/>
      <c r="B3" s="50"/>
      <c r="C3" s="50"/>
      <c r="D3" s="50"/>
      <c r="E3" s="50"/>
      <c r="F3" s="50"/>
      <c r="G3" s="50"/>
      <c r="H3" s="50"/>
      <c r="I3" s="50"/>
      <c r="J3" s="50"/>
      <c r="K3" s="50"/>
      <c r="L3" s="50"/>
      <c r="N3" s="217"/>
      <c r="O3" s="218"/>
      <c r="P3" s="218"/>
      <c r="Q3" s="218"/>
      <c r="R3" s="217"/>
      <c r="S3" s="217"/>
      <c r="T3" s="218"/>
      <c r="U3" s="219"/>
      <c r="AD3" s="217"/>
      <c r="AE3" s="218"/>
      <c r="AF3" s="218"/>
      <c r="AG3" s="218"/>
      <c r="AH3" s="217"/>
      <c r="AI3" s="217"/>
      <c r="AJ3" s="218"/>
      <c r="AK3" s="219"/>
      <c r="AT3" s="217"/>
      <c r="AU3" s="218"/>
      <c r="AV3" s="218"/>
      <c r="AW3" s="218"/>
      <c r="AX3" s="217"/>
      <c r="AY3" s="217"/>
      <c r="AZ3" s="218"/>
      <c r="BA3" s="219"/>
      <c r="BJ3" s="217"/>
      <c r="BK3" s="218"/>
      <c r="BL3" s="218"/>
      <c r="BM3" s="218"/>
      <c r="BN3" s="217"/>
      <c r="BO3" s="217"/>
      <c r="BP3" s="218"/>
      <c r="BQ3" s="219"/>
      <c r="BZ3" s="217"/>
      <c r="CA3" s="218"/>
      <c r="CB3" s="148"/>
      <c r="CC3" s="148"/>
      <c r="CD3" s="147"/>
      <c r="CE3" s="147"/>
      <c r="CF3" s="148"/>
      <c r="CG3" s="149"/>
      <c r="CP3" s="147"/>
      <c r="CQ3" s="148"/>
      <c r="CR3" s="148"/>
      <c r="CS3" s="148"/>
      <c r="CT3" s="147"/>
      <c r="CU3" s="147"/>
      <c r="CV3" s="148"/>
      <c r="CW3" s="149"/>
      <c r="DF3" s="147"/>
      <c r="DG3" s="148"/>
      <c r="DH3" s="148"/>
      <c r="DI3" s="148"/>
      <c r="DJ3" s="147"/>
      <c r="DK3" s="147"/>
      <c r="DL3" s="148"/>
      <c r="DM3" s="149"/>
      <c r="DV3" s="147"/>
      <c r="DW3" s="148"/>
      <c r="DX3" s="148"/>
      <c r="DY3" s="148"/>
      <c r="DZ3" s="147"/>
      <c r="EA3" s="147"/>
      <c r="EB3" s="148"/>
      <c r="EC3" s="149"/>
      <c r="EL3" s="147"/>
      <c r="EM3" s="148"/>
      <c r="EN3" s="148"/>
      <c r="EO3" s="148"/>
      <c r="EP3" s="147"/>
      <c r="EQ3" s="147"/>
      <c r="ER3" s="148"/>
      <c r="ES3" s="149"/>
      <c r="FB3" s="147"/>
      <c r="FC3" s="148"/>
      <c r="FD3" s="148"/>
      <c r="FE3" s="148"/>
      <c r="FF3" s="147"/>
      <c r="FG3" s="147"/>
      <c r="FH3" s="148"/>
      <c r="FI3" s="149"/>
      <c r="FR3" s="147"/>
      <c r="FS3" s="148"/>
      <c r="FT3" s="148"/>
      <c r="FU3" s="148"/>
      <c r="FV3" s="147"/>
      <c r="FW3" s="147"/>
      <c r="FX3" s="148"/>
      <c r="FY3" s="149"/>
      <c r="GH3" s="147"/>
      <c r="GI3" s="148"/>
      <c r="GJ3" s="148"/>
      <c r="GK3" s="148"/>
      <c r="GL3" s="147"/>
      <c r="GM3" s="147"/>
      <c r="GN3" s="148"/>
      <c r="GO3" s="149"/>
      <c r="GX3" s="147"/>
      <c r="GY3" s="148"/>
      <c r="GZ3" s="148"/>
      <c r="HA3" s="148"/>
      <c r="HB3" s="147"/>
      <c r="HC3" s="147"/>
      <c r="HD3" s="148"/>
      <c r="HE3" s="149"/>
      <c r="HN3" s="147"/>
      <c r="HO3" s="148"/>
      <c r="HP3" s="148"/>
      <c r="HQ3" s="148"/>
      <c r="HR3" s="147"/>
      <c r="HS3" s="147"/>
      <c r="HT3" s="148"/>
      <c r="HU3" s="149"/>
      <c r="ID3" s="147"/>
      <c r="IE3" s="148"/>
      <c r="IF3" s="148"/>
      <c r="IG3" s="148"/>
      <c r="IH3" s="147"/>
      <c r="II3" s="147"/>
      <c r="IJ3" s="148"/>
      <c r="IK3" s="149"/>
      <c r="IT3" s="147"/>
      <c r="IU3" s="148"/>
      <c r="IV3" s="148"/>
      <c r="IW3" s="148"/>
      <c r="IX3" s="147"/>
      <c r="IY3" s="147"/>
      <c r="IZ3" s="148"/>
      <c r="JA3" s="149"/>
      <c r="JJ3" s="147"/>
      <c r="JK3" s="148"/>
      <c r="JL3" s="148"/>
      <c r="JM3" s="148"/>
      <c r="JN3" s="147"/>
      <c r="JO3" s="147"/>
      <c r="JP3" s="148"/>
      <c r="JQ3" s="149"/>
      <c r="JZ3" s="147"/>
      <c r="KA3" s="148"/>
      <c r="KB3" s="148"/>
      <c r="KC3" s="148"/>
      <c r="KD3" s="147"/>
      <c r="KE3" s="147"/>
      <c r="KF3" s="148"/>
      <c r="KG3" s="149"/>
      <c r="KP3" s="147"/>
      <c r="KQ3" s="148"/>
      <c r="KR3" s="148"/>
      <c r="KS3" s="148"/>
      <c r="KT3" s="147"/>
      <c r="KU3" s="147"/>
      <c r="KV3" s="148"/>
      <c r="KW3" s="149"/>
      <c r="LF3" s="147"/>
      <c r="LG3" s="148"/>
      <c r="LH3" s="148"/>
      <c r="LI3" s="148"/>
      <c r="LJ3" s="147"/>
      <c r="LK3" s="147"/>
      <c r="LL3" s="148"/>
      <c r="LM3" s="149"/>
      <c r="LV3" s="147"/>
      <c r="LW3" s="148"/>
      <c r="LX3" s="148"/>
      <c r="LY3" s="148"/>
      <c r="LZ3" s="147"/>
      <c r="MA3" s="147"/>
      <c r="MB3" s="148"/>
      <c r="MC3" s="149"/>
      <c r="ML3" s="147"/>
      <c r="MM3" s="148"/>
      <c r="MN3" s="148"/>
      <c r="MO3" s="148"/>
      <c r="MP3" s="147"/>
      <c r="MQ3" s="147"/>
      <c r="MR3" s="148"/>
      <c r="MS3" s="149"/>
      <c r="NB3" s="147"/>
      <c r="NC3" s="148"/>
      <c r="ND3" s="148"/>
      <c r="NE3" s="148"/>
      <c r="NF3" s="147"/>
      <c r="NG3" s="147"/>
      <c r="NH3" s="148"/>
      <c r="NI3" s="149"/>
      <c r="NR3" s="147"/>
      <c r="NS3" s="148"/>
      <c r="NT3" s="148"/>
      <c r="NU3" s="148"/>
      <c r="NV3" s="147"/>
      <c r="NW3" s="147"/>
      <c r="NX3" s="148"/>
      <c r="NY3" s="149"/>
      <c r="OH3" s="147"/>
      <c r="OI3" s="148"/>
      <c r="OJ3" s="148"/>
      <c r="OK3" s="148"/>
      <c r="OL3" s="147"/>
      <c r="OM3" s="147"/>
      <c r="ON3" s="148"/>
      <c r="OO3" s="149"/>
      <c r="OX3" s="147"/>
      <c r="OY3" s="148"/>
      <c r="OZ3" s="148"/>
      <c r="PA3" s="148"/>
      <c r="PB3" s="147"/>
      <c r="PC3" s="147"/>
      <c r="PD3" s="148"/>
      <c r="PE3" s="149"/>
      <c r="PN3" s="147"/>
      <c r="PO3" s="148"/>
      <c r="PP3" s="148"/>
      <c r="PQ3" s="148"/>
      <c r="PR3" s="147"/>
      <c r="PS3" s="147"/>
      <c r="PT3" s="148"/>
      <c r="PU3" s="149"/>
      <c r="QD3" s="147"/>
      <c r="QE3" s="148"/>
      <c r="QF3" s="148"/>
      <c r="QG3" s="148"/>
      <c r="QH3" s="147"/>
      <c r="QI3" s="147"/>
      <c r="QJ3" s="148"/>
      <c r="QK3" s="149"/>
      <c r="QT3" s="147"/>
      <c r="QU3" s="148"/>
      <c r="QV3" s="148"/>
      <c r="QW3" s="148"/>
      <c r="QX3" s="147"/>
      <c r="QY3" s="147"/>
      <c r="QZ3" s="148"/>
      <c r="RA3" s="149"/>
      <c r="RJ3" s="147"/>
      <c r="RK3" s="148"/>
      <c r="RL3" s="148"/>
      <c r="RM3" s="148"/>
      <c r="RN3" s="147"/>
      <c r="RO3" s="147"/>
      <c r="RP3" s="148"/>
      <c r="RQ3" s="149"/>
      <c r="RZ3" s="147"/>
      <c r="SA3" s="148"/>
      <c r="SB3" s="148"/>
      <c r="SC3" s="148"/>
      <c r="SD3" s="147"/>
      <c r="SE3" s="147"/>
      <c r="SF3" s="148"/>
      <c r="SG3" s="149"/>
      <c r="SP3" s="147"/>
      <c r="SQ3" s="148"/>
      <c r="SR3" s="148"/>
      <c r="SS3" s="148"/>
      <c r="ST3" s="147"/>
      <c r="SU3" s="147"/>
      <c r="SV3" s="148"/>
      <c r="SW3" s="149"/>
      <c r="TF3" s="147"/>
      <c r="TG3" s="148"/>
      <c r="TH3" s="148"/>
      <c r="TI3" s="148"/>
      <c r="TJ3" s="147"/>
      <c r="TK3" s="147"/>
      <c r="TL3" s="148"/>
      <c r="TM3" s="149"/>
      <c r="TV3" s="147"/>
      <c r="TW3" s="148"/>
      <c r="TX3" s="148"/>
      <c r="TY3" s="148"/>
      <c r="TZ3" s="147"/>
      <c r="UA3" s="147"/>
      <c r="UB3" s="148"/>
      <c r="UC3" s="149"/>
      <c r="UL3" s="147"/>
      <c r="UM3" s="148"/>
      <c r="UN3" s="148"/>
      <c r="UO3" s="148"/>
      <c r="UP3" s="147"/>
      <c r="UQ3" s="147"/>
      <c r="UR3" s="148"/>
      <c r="US3" s="149"/>
      <c r="VB3" s="147"/>
      <c r="VC3" s="148"/>
      <c r="VD3" s="148"/>
      <c r="VE3" s="148"/>
      <c r="VF3" s="147"/>
      <c r="VG3" s="147"/>
      <c r="VH3" s="148"/>
      <c r="VI3" s="149"/>
      <c r="VR3" s="147"/>
      <c r="VS3" s="148"/>
      <c r="VT3" s="148"/>
      <c r="VU3" s="148"/>
      <c r="VV3" s="147"/>
      <c r="VW3" s="147"/>
      <c r="VX3" s="148"/>
      <c r="VY3" s="149"/>
      <c r="WH3" s="147"/>
      <c r="WI3" s="148"/>
      <c r="WJ3" s="148"/>
      <c r="WK3" s="148"/>
      <c r="WL3" s="147"/>
      <c r="WM3" s="147"/>
      <c r="WN3" s="148"/>
      <c r="WO3" s="149"/>
      <c r="WX3" s="147"/>
      <c r="WY3" s="148"/>
      <c r="WZ3" s="148"/>
      <c r="XA3" s="148"/>
      <c r="XB3" s="147"/>
      <c r="XC3" s="147"/>
      <c r="XD3" s="148"/>
      <c r="XE3" s="149"/>
      <c r="XN3" s="147"/>
      <c r="XO3" s="148"/>
      <c r="XP3" s="148"/>
      <c r="XQ3" s="148"/>
      <c r="XR3" s="147"/>
      <c r="XS3" s="147"/>
      <c r="XT3" s="148"/>
      <c r="XU3" s="149"/>
      <c r="YD3" s="147"/>
      <c r="YE3" s="148"/>
      <c r="YF3" s="148"/>
      <c r="YG3" s="148"/>
      <c r="YH3" s="147"/>
      <c r="YI3" s="147"/>
      <c r="YJ3" s="148"/>
      <c r="YK3" s="149"/>
      <c r="YT3" s="147"/>
      <c r="YU3" s="148"/>
      <c r="YV3" s="148"/>
      <c r="YW3" s="148"/>
      <c r="YX3" s="147"/>
      <c r="YY3" s="147"/>
      <c r="YZ3" s="148"/>
      <c r="ZA3" s="149"/>
      <c r="ZJ3" s="147"/>
      <c r="ZK3" s="148"/>
      <c r="ZL3" s="148"/>
      <c r="ZM3" s="148"/>
      <c r="ZN3" s="147"/>
      <c r="ZO3" s="147"/>
      <c r="ZP3" s="148"/>
      <c r="ZQ3" s="149"/>
      <c r="ZZ3" s="147"/>
      <c r="AAA3" s="148"/>
      <c r="AAB3" s="148"/>
      <c r="AAC3" s="148"/>
      <c r="AAD3" s="147"/>
      <c r="AAE3" s="147"/>
      <c r="AAF3" s="148"/>
      <c r="AAG3" s="149"/>
      <c r="AAP3" s="147"/>
      <c r="AAQ3" s="148"/>
      <c r="AAR3" s="148"/>
      <c r="AAS3" s="148"/>
      <c r="AAT3" s="147"/>
      <c r="AAU3" s="147"/>
      <c r="AAV3" s="148"/>
      <c r="AAW3" s="149"/>
      <c r="ABF3" s="147"/>
      <c r="ABG3" s="148"/>
      <c r="ABH3" s="148"/>
      <c r="ABI3" s="148"/>
      <c r="ABJ3" s="147"/>
      <c r="ABK3" s="147"/>
      <c r="ABL3" s="148"/>
      <c r="ABM3" s="149"/>
      <c r="ABV3" s="147"/>
      <c r="ABW3" s="148"/>
      <c r="ABX3" s="148"/>
      <c r="ABY3" s="148"/>
      <c r="ABZ3" s="147"/>
      <c r="ACA3" s="147"/>
      <c r="ACB3" s="148"/>
      <c r="ACC3" s="149"/>
      <c r="ACL3" s="147"/>
      <c r="ACM3" s="148"/>
      <c r="ACN3" s="148"/>
      <c r="ACO3" s="148"/>
      <c r="ACP3" s="147"/>
      <c r="ACQ3" s="147"/>
      <c r="ACR3" s="148"/>
      <c r="ACS3" s="149"/>
      <c r="ADB3" s="147"/>
      <c r="ADC3" s="148"/>
      <c r="ADD3" s="148"/>
      <c r="ADE3" s="148"/>
      <c r="ADF3" s="147"/>
      <c r="ADG3" s="147"/>
      <c r="ADH3" s="148"/>
      <c r="ADI3" s="149"/>
      <c r="ADR3" s="147"/>
      <c r="ADS3" s="148"/>
      <c r="ADT3" s="148"/>
      <c r="ADU3" s="148"/>
      <c r="ADV3" s="147"/>
      <c r="ADW3" s="147"/>
      <c r="ADX3" s="148"/>
      <c r="ADY3" s="149"/>
      <c r="AEH3" s="147"/>
      <c r="AEI3" s="148"/>
      <c r="AEJ3" s="148"/>
      <c r="AEK3" s="148"/>
      <c r="AEL3" s="147"/>
      <c r="AEM3" s="147"/>
      <c r="AEN3" s="148"/>
      <c r="AEO3" s="149"/>
      <c r="AEX3" s="147"/>
      <c r="AEY3" s="148"/>
      <c r="AEZ3" s="148"/>
      <c r="AFA3" s="148"/>
      <c r="AFB3" s="147"/>
      <c r="AFC3" s="147"/>
      <c r="AFD3" s="148"/>
      <c r="AFE3" s="149"/>
      <c r="AFN3" s="147"/>
      <c r="AFO3" s="148"/>
      <c r="AFP3" s="148"/>
      <c r="AFQ3" s="148"/>
      <c r="AFR3" s="147"/>
      <c r="AFS3" s="147"/>
      <c r="AFT3" s="148"/>
      <c r="AFU3" s="149"/>
      <c r="AGD3" s="147"/>
      <c r="AGE3" s="148"/>
      <c r="AGF3" s="148"/>
      <c r="AGG3" s="148"/>
      <c r="AGH3" s="147"/>
      <c r="AGI3" s="147"/>
      <c r="AGJ3" s="148"/>
      <c r="AGK3" s="149"/>
      <c r="AGT3" s="147"/>
      <c r="AGU3" s="148"/>
      <c r="AGV3" s="148"/>
      <c r="AGW3" s="148"/>
      <c r="AGX3" s="147"/>
      <c r="AGY3" s="147"/>
      <c r="AGZ3" s="148"/>
      <c r="AHA3" s="149"/>
      <c r="AHJ3" s="147"/>
      <c r="AHK3" s="148"/>
      <c r="AHL3" s="148"/>
      <c r="AHM3" s="148"/>
      <c r="AHN3" s="147"/>
      <c r="AHO3" s="147"/>
      <c r="AHP3" s="148"/>
      <c r="AHQ3" s="149"/>
      <c r="AHZ3" s="147"/>
      <c r="AIA3" s="148"/>
      <c r="AIB3" s="148"/>
      <c r="AIC3" s="148"/>
      <c r="AID3" s="147"/>
      <c r="AIE3" s="147"/>
      <c r="AIF3" s="148"/>
      <c r="AIG3" s="149"/>
      <c r="AIP3" s="147"/>
      <c r="AIQ3" s="148"/>
      <c r="AIR3" s="148"/>
      <c r="AIS3" s="148"/>
      <c r="AIT3" s="147"/>
      <c r="AIU3" s="147"/>
      <c r="AIV3" s="148"/>
      <c r="AIW3" s="149"/>
      <c r="AJF3" s="147"/>
      <c r="AJG3" s="148"/>
      <c r="AJH3" s="148"/>
      <c r="AJI3" s="148"/>
      <c r="AJJ3" s="147"/>
      <c r="AJK3" s="147"/>
      <c r="AJL3" s="148"/>
      <c r="AJM3" s="149"/>
      <c r="AJV3" s="147"/>
      <c r="AJW3" s="148"/>
      <c r="AJX3" s="148"/>
      <c r="AJY3" s="148"/>
      <c r="AJZ3" s="147"/>
      <c r="AKA3" s="147"/>
      <c r="AKB3" s="148"/>
      <c r="AKC3" s="149"/>
      <c r="AKL3" s="147"/>
      <c r="AKM3" s="148"/>
      <c r="AKN3" s="148"/>
      <c r="AKO3" s="148"/>
      <c r="AKP3" s="147"/>
      <c r="AKQ3" s="147"/>
      <c r="AKR3" s="148"/>
      <c r="AKS3" s="149"/>
      <c r="ALB3" s="147"/>
      <c r="ALC3" s="148"/>
      <c r="ALD3" s="148"/>
      <c r="ALE3" s="148"/>
      <c r="ALF3" s="147"/>
      <c r="ALG3" s="147"/>
      <c r="ALH3" s="148"/>
      <c r="ALI3" s="149"/>
      <c r="ALR3" s="147"/>
      <c r="ALS3" s="148"/>
      <c r="ALT3" s="148"/>
      <c r="ALU3" s="148"/>
      <c r="ALV3" s="147"/>
      <c r="ALW3" s="147"/>
      <c r="ALX3" s="148"/>
      <c r="ALY3" s="149"/>
      <c r="AMH3" s="147"/>
      <c r="AMI3" s="148"/>
      <c r="AMJ3" s="148"/>
      <c r="AMK3" s="148"/>
      <c r="AML3" s="147"/>
      <c r="AMM3" s="147"/>
      <c r="AMN3" s="148"/>
      <c r="AMO3" s="149"/>
      <c r="AMX3" s="147"/>
      <c r="AMY3" s="148"/>
      <c r="AMZ3" s="148"/>
      <c r="ANA3" s="148"/>
      <c r="ANB3" s="147"/>
      <c r="ANC3" s="147"/>
      <c r="AND3" s="148"/>
      <c r="ANE3" s="149"/>
      <c r="ANN3" s="147"/>
      <c r="ANO3" s="148"/>
      <c r="ANP3" s="148"/>
      <c r="ANQ3" s="148"/>
      <c r="ANR3" s="147"/>
      <c r="ANS3" s="147"/>
      <c r="ANT3" s="148"/>
      <c r="ANU3" s="149"/>
      <c r="AOD3" s="147"/>
      <c r="AOE3" s="148"/>
      <c r="AOF3" s="148"/>
      <c r="AOG3" s="148"/>
      <c r="AOH3" s="147"/>
      <c r="AOI3" s="147"/>
      <c r="AOJ3" s="148"/>
      <c r="AOK3" s="149"/>
      <c r="AOT3" s="147"/>
      <c r="AOU3" s="148"/>
      <c r="AOV3" s="148"/>
      <c r="AOW3" s="148"/>
      <c r="AOX3" s="147"/>
      <c r="AOY3" s="147"/>
      <c r="AOZ3" s="148"/>
      <c r="APA3" s="149"/>
      <c r="APJ3" s="147"/>
      <c r="APK3" s="148"/>
      <c r="APL3" s="148"/>
      <c r="APM3" s="148"/>
      <c r="APN3" s="147"/>
      <c r="APO3" s="147"/>
      <c r="APP3" s="148"/>
      <c r="APQ3" s="149"/>
      <c r="APZ3" s="147"/>
      <c r="AQA3" s="148"/>
      <c r="AQB3" s="148"/>
      <c r="AQC3" s="148"/>
      <c r="AQD3" s="147"/>
      <c r="AQE3" s="147"/>
      <c r="AQF3" s="148"/>
      <c r="AQG3" s="149"/>
      <c r="AQP3" s="147"/>
      <c r="AQQ3" s="148"/>
      <c r="AQR3" s="148"/>
      <c r="AQS3" s="148"/>
      <c r="AQT3" s="147"/>
      <c r="AQU3" s="147"/>
      <c r="AQV3" s="148"/>
      <c r="AQW3" s="149"/>
      <c r="ARF3" s="147"/>
      <c r="ARG3" s="148"/>
      <c r="ARH3" s="148"/>
      <c r="ARI3" s="148"/>
      <c r="ARJ3" s="147"/>
      <c r="ARK3" s="147"/>
      <c r="ARL3" s="148"/>
      <c r="ARM3" s="149"/>
      <c r="ARV3" s="147"/>
      <c r="ARW3" s="148"/>
      <c r="ARX3" s="148"/>
      <c r="ARY3" s="148"/>
      <c r="ARZ3" s="147"/>
      <c r="ASA3" s="147"/>
      <c r="ASB3" s="148"/>
      <c r="ASC3" s="149"/>
      <c r="ASL3" s="147"/>
      <c r="ASM3" s="148"/>
      <c r="ASN3" s="148"/>
      <c r="ASO3" s="148"/>
      <c r="ASP3" s="147"/>
      <c r="ASQ3" s="147"/>
      <c r="ASR3" s="148"/>
      <c r="ASS3" s="149"/>
      <c r="ATB3" s="147"/>
      <c r="ATC3" s="148"/>
      <c r="ATD3" s="148"/>
      <c r="ATE3" s="148"/>
      <c r="ATF3" s="147"/>
      <c r="ATG3" s="147"/>
      <c r="ATH3" s="148"/>
      <c r="ATI3" s="149"/>
      <c r="ATR3" s="147"/>
      <c r="ATS3" s="148"/>
      <c r="ATT3" s="148"/>
      <c r="ATU3" s="148"/>
      <c r="ATV3" s="147"/>
      <c r="ATW3" s="147"/>
      <c r="ATX3" s="148"/>
      <c r="ATY3" s="149"/>
      <c r="AUH3" s="147"/>
      <c r="AUI3" s="148"/>
      <c r="AUJ3" s="148"/>
      <c r="AUK3" s="148"/>
      <c r="AUL3" s="147"/>
      <c r="AUM3" s="147"/>
      <c r="AUN3" s="148"/>
      <c r="AUO3" s="149"/>
      <c r="AUX3" s="147"/>
      <c r="AUY3" s="148"/>
      <c r="AUZ3" s="148"/>
      <c r="AVA3" s="148"/>
      <c r="AVB3" s="147"/>
      <c r="AVC3" s="147"/>
      <c r="AVD3" s="148"/>
      <c r="AVE3" s="149"/>
      <c r="AVN3" s="147"/>
      <c r="AVO3" s="148"/>
      <c r="AVP3" s="148"/>
      <c r="AVQ3" s="148"/>
      <c r="AVR3" s="147"/>
      <c r="AVS3" s="147"/>
      <c r="AVT3" s="148"/>
      <c r="AVU3" s="149"/>
      <c r="AWD3" s="147"/>
      <c r="AWE3" s="148"/>
      <c r="AWF3" s="148"/>
      <c r="AWG3" s="148"/>
      <c r="AWH3" s="147"/>
      <c r="AWI3" s="147"/>
      <c r="AWJ3" s="148"/>
      <c r="AWK3" s="149"/>
      <c r="AWT3" s="147"/>
      <c r="AWU3" s="148"/>
      <c r="AWV3" s="148"/>
      <c r="AWW3" s="148"/>
      <c r="AWX3" s="147"/>
      <c r="AWY3" s="147"/>
      <c r="AWZ3" s="148"/>
      <c r="AXA3" s="149"/>
      <c r="AXJ3" s="147"/>
      <c r="AXK3" s="148"/>
      <c r="AXL3" s="148"/>
      <c r="AXM3" s="148"/>
      <c r="AXN3" s="147"/>
      <c r="AXO3" s="147"/>
      <c r="AXP3" s="148"/>
      <c r="AXQ3" s="149"/>
      <c r="AXZ3" s="147"/>
      <c r="AYA3" s="148"/>
      <c r="AYB3" s="148"/>
      <c r="AYC3" s="148"/>
      <c r="AYD3" s="147"/>
      <c r="AYE3" s="147"/>
      <c r="AYF3" s="148"/>
      <c r="AYG3" s="149"/>
      <c r="AYP3" s="147"/>
      <c r="AYQ3" s="148"/>
      <c r="AYR3" s="148"/>
      <c r="AYS3" s="148"/>
      <c r="AYT3" s="147"/>
      <c r="AYU3" s="147"/>
      <c r="AYV3" s="148"/>
      <c r="AYW3" s="149"/>
      <c r="AZF3" s="147"/>
      <c r="AZG3" s="148"/>
      <c r="AZH3" s="148"/>
      <c r="AZI3" s="148"/>
      <c r="AZJ3" s="147"/>
      <c r="AZK3" s="147"/>
      <c r="AZL3" s="148"/>
      <c r="AZM3" s="149"/>
      <c r="AZV3" s="147"/>
      <c r="AZW3" s="148"/>
      <c r="AZX3" s="148"/>
      <c r="AZY3" s="148"/>
      <c r="AZZ3" s="147"/>
      <c r="BAA3" s="147"/>
      <c r="BAB3" s="148"/>
      <c r="BAC3" s="149"/>
      <c r="BAL3" s="147"/>
      <c r="BAM3" s="148"/>
      <c r="BAN3" s="148"/>
      <c r="BAO3" s="148"/>
      <c r="BAP3" s="147"/>
      <c r="BAQ3" s="147"/>
      <c r="BAR3" s="148"/>
      <c r="BAS3" s="149"/>
      <c r="BBB3" s="147"/>
      <c r="BBC3" s="148"/>
      <c r="BBD3" s="148"/>
      <c r="BBE3" s="148"/>
      <c r="BBF3" s="147"/>
      <c r="BBG3" s="147"/>
      <c r="BBH3" s="148"/>
      <c r="BBI3" s="149"/>
      <c r="BBR3" s="147"/>
      <c r="BBS3" s="148"/>
      <c r="BBT3" s="148"/>
      <c r="BBU3" s="148"/>
      <c r="BBV3" s="147"/>
      <c r="BBW3" s="147"/>
      <c r="BBX3" s="148"/>
      <c r="BBY3" s="149"/>
      <c r="BCH3" s="147"/>
      <c r="BCI3" s="148"/>
      <c r="BCJ3" s="148"/>
      <c r="BCK3" s="148"/>
      <c r="BCL3" s="147"/>
      <c r="BCM3" s="147"/>
      <c r="BCN3" s="148"/>
      <c r="BCO3" s="149"/>
      <c r="BCX3" s="147"/>
      <c r="BCY3" s="148"/>
      <c r="BCZ3" s="148"/>
      <c r="BDA3" s="148"/>
      <c r="BDB3" s="147"/>
      <c r="BDC3" s="147"/>
      <c r="BDD3" s="148"/>
      <c r="BDE3" s="149"/>
      <c r="BDN3" s="147"/>
      <c r="BDO3" s="148"/>
      <c r="BDP3" s="148"/>
      <c r="BDQ3" s="148"/>
      <c r="BDR3" s="147"/>
      <c r="BDS3" s="147"/>
      <c r="BDT3" s="148"/>
      <c r="BDU3" s="149"/>
      <c r="BED3" s="147"/>
      <c r="BEE3" s="148"/>
      <c r="BEF3" s="148"/>
      <c r="BEG3" s="148"/>
      <c r="BEH3" s="147"/>
      <c r="BEI3" s="147"/>
      <c r="BEJ3" s="148"/>
      <c r="BEK3" s="149"/>
      <c r="BET3" s="147"/>
      <c r="BEU3" s="148"/>
      <c r="BEV3" s="148"/>
      <c r="BEW3" s="148"/>
      <c r="BEX3" s="147"/>
      <c r="BEY3" s="147"/>
      <c r="BEZ3" s="148"/>
      <c r="BFA3" s="149"/>
      <c r="BFJ3" s="147"/>
      <c r="BFK3" s="148"/>
      <c r="BFL3" s="148"/>
      <c r="BFM3" s="148"/>
      <c r="BFN3" s="147"/>
      <c r="BFO3" s="147"/>
      <c r="BFP3" s="148"/>
      <c r="BFQ3" s="149"/>
      <c r="BFZ3" s="147"/>
      <c r="BGA3" s="148"/>
      <c r="BGB3" s="148"/>
      <c r="BGC3" s="148"/>
      <c r="BGD3" s="147"/>
      <c r="BGE3" s="147"/>
      <c r="BGF3" s="148"/>
      <c r="BGG3" s="149"/>
      <c r="BGP3" s="147"/>
      <c r="BGQ3" s="148"/>
      <c r="BGR3" s="148"/>
      <c r="BGS3" s="148"/>
      <c r="BGT3" s="147"/>
      <c r="BGU3" s="147"/>
      <c r="BGV3" s="148"/>
      <c r="BGW3" s="149"/>
      <c r="BHF3" s="147"/>
      <c r="BHG3" s="148"/>
      <c r="BHH3" s="148"/>
      <c r="BHI3" s="148"/>
      <c r="BHJ3" s="147"/>
      <c r="BHK3" s="147"/>
      <c r="BHL3" s="148"/>
      <c r="BHM3" s="149"/>
      <c r="BHV3" s="147"/>
      <c r="BHW3" s="148"/>
      <c r="BHX3" s="148"/>
      <c r="BHY3" s="148"/>
      <c r="BHZ3" s="147"/>
      <c r="BIA3" s="147"/>
      <c r="BIB3" s="148"/>
      <c r="BIC3" s="149"/>
      <c r="BIL3" s="147"/>
      <c r="BIM3" s="148"/>
      <c r="BIN3" s="148"/>
      <c r="BIO3" s="148"/>
      <c r="BIP3" s="147"/>
      <c r="BIQ3" s="147"/>
      <c r="BIR3" s="148"/>
      <c r="BIS3" s="149"/>
      <c r="BJB3" s="147"/>
      <c r="BJC3" s="148"/>
      <c r="BJD3" s="148"/>
      <c r="BJE3" s="148"/>
      <c r="BJF3" s="147"/>
      <c r="BJG3" s="147"/>
      <c r="BJH3" s="148"/>
      <c r="BJI3" s="149"/>
      <c r="BJR3" s="147"/>
      <c r="BJS3" s="148"/>
      <c r="BJT3" s="148"/>
      <c r="BJU3" s="148"/>
      <c r="BJV3" s="147"/>
      <c r="BJW3" s="147"/>
      <c r="BJX3" s="148"/>
      <c r="BJY3" s="149"/>
      <c r="BKH3" s="147"/>
      <c r="BKI3" s="148"/>
      <c r="BKJ3" s="148"/>
      <c r="BKK3" s="148"/>
      <c r="BKL3" s="147"/>
      <c r="BKM3" s="147"/>
      <c r="BKN3" s="148"/>
      <c r="BKO3" s="149"/>
      <c r="BKX3" s="147"/>
      <c r="BKY3" s="148"/>
      <c r="BKZ3" s="148"/>
      <c r="BLA3" s="148"/>
      <c r="BLB3" s="147"/>
      <c r="BLC3" s="147"/>
      <c r="BLD3" s="148"/>
      <c r="BLE3" s="149"/>
      <c r="BLN3" s="147"/>
      <c r="BLO3" s="148"/>
      <c r="BLP3" s="148"/>
      <c r="BLQ3" s="148"/>
      <c r="BLR3" s="147"/>
      <c r="BLS3" s="147"/>
      <c r="BLT3" s="148"/>
      <c r="BLU3" s="149"/>
      <c r="BMD3" s="147"/>
      <c r="BME3" s="148"/>
      <c r="BMF3" s="148"/>
      <c r="BMG3" s="148"/>
      <c r="BMH3" s="147"/>
      <c r="BMI3" s="147"/>
      <c r="BMJ3" s="148"/>
      <c r="BMK3" s="149"/>
      <c r="BMT3" s="147"/>
      <c r="BMU3" s="148"/>
      <c r="BMV3" s="148"/>
      <c r="BMW3" s="148"/>
      <c r="BMX3" s="147"/>
      <c r="BMY3" s="147"/>
      <c r="BMZ3" s="148"/>
      <c r="BNA3" s="149"/>
      <c r="BNJ3" s="147"/>
      <c r="BNK3" s="148"/>
      <c r="BNL3" s="148"/>
      <c r="BNM3" s="148"/>
      <c r="BNN3" s="147"/>
      <c r="BNO3" s="147"/>
      <c r="BNP3" s="148"/>
      <c r="BNQ3" s="149"/>
      <c r="BNZ3" s="147"/>
      <c r="BOA3" s="148"/>
      <c r="BOB3" s="148"/>
      <c r="BOC3" s="148"/>
      <c r="BOD3" s="147"/>
      <c r="BOE3" s="147"/>
      <c r="BOF3" s="148"/>
      <c r="BOG3" s="149"/>
      <c r="BOP3" s="147"/>
      <c r="BOQ3" s="148"/>
      <c r="BOR3" s="148"/>
      <c r="BOS3" s="148"/>
      <c r="BOT3" s="147"/>
      <c r="BOU3" s="147"/>
      <c r="BOV3" s="148"/>
      <c r="BOW3" s="149"/>
      <c r="BPF3" s="147"/>
      <c r="BPG3" s="148"/>
      <c r="BPH3" s="148"/>
      <c r="BPI3" s="148"/>
      <c r="BPJ3" s="147"/>
      <c r="BPK3" s="147"/>
      <c r="BPL3" s="148"/>
      <c r="BPM3" s="149"/>
      <c r="BPV3" s="147"/>
      <c r="BPW3" s="148"/>
      <c r="BPX3" s="148"/>
      <c r="BPY3" s="148"/>
      <c r="BPZ3" s="147"/>
      <c r="BQA3" s="147"/>
      <c r="BQB3" s="148"/>
      <c r="BQC3" s="149"/>
      <c r="BQL3" s="147"/>
      <c r="BQM3" s="148"/>
      <c r="BQN3" s="148"/>
      <c r="BQO3" s="148"/>
      <c r="BQP3" s="147"/>
      <c r="BQQ3" s="147"/>
      <c r="BQR3" s="148"/>
      <c r="BQS3" s="149"/>
      <c r="BRB3" s="147"/>
      <c r="BRC3" s="148"/>
      <c r="BRD3" s="148"/>
      <c r="BRE3" s="148"/>
      <c r="BRF3" s="147"/>
      <c r="BRG3" s="147"/>
      <c r="BRH3" s="148"/>
      <c r="BRI3" s="149"/>
      <c r="BRR3" s="147"/>
      <c r="BRS3" s="148"/>
      <c r="BRT3" s="148"/>
      <c r="BRU3" s="148"/>
      <c r="BRV3" s="147"/>
      <c r="BRW3" s="147"/>
      <c r="BRX3" s="148"/>
      <c r="BRY3" s="149"/>
      <c r="BSH3" s="147"/>
      <c r="BSI3" s="148"/>
      <c r="BSJ3" s="148"/>
      <c r="BSK3" s="148"/>
      <c r="BSL3" s="147"/>
      <c r="BSM3" s="147"/>
      <c r="BSN3" s="148"/>
      <c r="BSO3" s="149"/>
      <c r="BSX3" s="147"/>
      <c r="BSY3" s="148"/>
      <c r="BSZ3" s="148"/>
      <c r="BTA3" s="148"/>
      <c r="BTB3" s="147"/>
      <c r="BTC3" s="147"/>
      <c r="BTD3" s="148"/>
      <c r="BTE3" s="149"/>
      <c r="BTN3" s="147"/>
      <c r="BTO3" s="148"/>
      <c r="BTP3" s="148"/>
      <c r="BTQ3" s="148"/>
      <c r="BTR3" s="147"/>
      <c r="BTS3" s="147"/>
      <c r="BTT3" s="148"/>
      <c r="BTU3" s="149"/>
      <c r="BUD3" s="147"/>
      <c r="BUE3" s="148"/>
      <c r="BUF3" s="148"/>
      <c r="BUG3" s="148"/>
      <c r="BUH3" s="147"/>
      <c r="BUI3" s="147"/>
      <c r="BUJ3" s="148"/>
      <c r="BUK3" s="149"/>
      <c r="BUT3" s="147"/>
      <c r="BUU3" s="148"/>
      <c r="BUV3" s="148"/>
      <c r="BUW3" s="148"/>
      <c r="BUX3" s="147"/>
      <c r="BUY3" s="147"/>
      <c r="BUZ3" s="148"/>
      <c r="BVA3" s="149"/>
      <c r="BVJ3" s="147"/>
      <c r="BVK3" s="148"/>
      <c r="BVL3" s="148"/>
      <c r="BVM3" s="148"/>
      <c r="BVN3" s="147"/>
      <c r="BVO3" s="147"/>
      <c r="BVP3" s="148"/>
      <c r="BVQ3" s="149"/>
      <c r="BVZ3" s="147"/>
      <c r="BWA3" s="148"/>
      <c r="BWB3" s="148"/>
      <c r="BWC3" s="148"/>
      <c r="BWD3" s="147"/>
      <c r="BWE3" s="147"/>
      <c r="BWF3" s="148"/>
      <c r="BWG3" s="149"/>
      <c r="BWP3" s="147"/>
      <c r="BWQ3" s="148"/>
      <c r="BWR3" s="148"/>
      <c r="BWS3" s="148"/>
      <c r="BWT3" s="147"/>
      <c r="BWU3" s="147"/>
      <c r="BWV3" s="148"/>
      <c r="BWW3" s="149"/>
      <c r="BXF3" s="147"/>
      <c r="BXG3" s="148"/>
      <c r="BXH3" s="148"/>
      <c r="BXI3" s="148"/>
      <c r="BXJ3" s="147"/>
      <c r="BXK3" s="147"/>
      <c r="BXL3" s="148"/>
      <c r="BXM3" s="149"/>
      <c r="BXV3" s="147"/>
      <c r="BXW3" s="148"/>
      <c r="BXX3" s="148"/>
      <c r="BXY3" s="148"/>
      <c r="BXZ3" s="147"/>
      <c r="BYA3" s="147"/>
      <c r="BYB3" s="148"/>
      <c r="BYC3" s="149"/>
      <c r="BYL3" s="147"/>
      <c r="BYM3" s="148"/>
      <c r="BYN3" s="148"/>
      <c r="BYO3" s="148"/>
      <c r="BYP3" s="147"/>
      <c r="BYQ3" s="147"/>
      <c r="BYR3" s="148"/>
      <c r="BYS3" s="149"/>
      <c r="BZB3" s="147"/>
      <c r="BZC3" s="148"/>
      <c r="BZD3" s="148"/>
      <c r="BZE3" s="148"/>
      <c r="BZF3" s="147"/>
      <c r="BZG3" s="147"/>
      <c r="BZH3" s="148"/>
      <c r="BZI3" s="149"/>
      <c r="BZR3" s="147"/>
      <c r="BZS3" s="148"/>
      <c r="BZT3" s="148"/>
      <c r="BZU3" s="148"/>
      <c r="BZV3" s="147"/>
      <c r="BZW3" s="147"/>
      <c r="BZX3" s="148"/>
      <c r="BZY3" s="149"/>
      <c r="CAH3" s="147"/>
      <c r="CAI3" s="148"/>
      <c r="CAJ3" s="148"/>
      <c r="CAK3" s="148"/>
      <c r="CAL3" s="147"/>
      <c r="CAM3" s="147"/>
      <c r="CAN3" s="148"/>
      <c r="CAO3" s="149"/>
      <c r="CAX3" s="147"/>
      <c r="CAY3" s="148"/>
      <c r="CAZ3" s="148"/>
      <c r="CBA3" s="148"/>
      <c r="CBB3" s="147"/>
      <c r="CBC3" s="147"/>
      <c r="CBD3" s="148"/>
      <c r="CBE3" s="149"/>
      <c r="CBN3" s="147"/>
      <c r="CBO3" s="148"/>
      <c r="CBP3" s="148"/>
      <c r="CBQ3" s="148"/>
      <c r="CBR3" s="147"/>
      <c r="CBS3" s="147"/>
      <c r="CBT3" s="148"/>
      <c r="CBU3" s="149"/>
      <c r="CCD3" s="147"/>
      <c r="CCE3" s="148"/>
      <c r="CCF3" s="148"/>
      <c r="CCG3" s="148"/>
      <c r="CCH3" s="147"/>
      <c r="CCI3" s="147"/>
      <c r="CCJ3" s="148"/>
      <c r="CCK3" s="149"/>
      <c r="CCT3" s="147"/>
      <c r="CCU3" s="148"/>
      <c r="CCV3" s="148"/>
      <c r="CCW3" s="148"/>
      <c r="CCX3" s="147"/>
      <c r="CCY3" s="147"/>
      <c r="CCZ3" s="148"/>
      <c r="CDA3" s="149"/>
      <c r="CDJ3" s="147"/>
      <c r="CDK3" s="148"/>
      <c r="CDL3" s="148"/>
      <c r="CDM3" s="148"/>
      <c r="CDN3" s="147"/>
      <c r="CDO3" s="147"/>
      <c r="CDP3" s="148"/>
      <c r="CDQ3" s="149"/>
      <c r="CDZ3" s="147"/>
      <c r="CEA3" s="148"/>
      <c r="CEB3" s="148"/>
      <c r="CEC3" s="148"/>
      <c r="CED3" s="147"/>
      <c r="CEE3" s="147"/>
      <c r="CEF3" s="148"/>
      <c r="CEG3" s="149"/>
      <c r="CEP3" s="147"/>
      <c r="CEQ3" s="148"/>
      <c r="CER3" s="148"/>
      <c r="CES3" s="148"/>
      <c r="CET3" s="147"/>
      <c r="CEU3" s="147"/>
      <c r="CEV3" s="148"/>
      <c r="CEW3" s="149"/>
      <c r="CFF3" s="147"/>
      <c r="CFG3" s="148"/>
      <c r="CFH3" s="148"/>
      <c r="CFI3" s="148"/>
      <c r="CFJ3" s="147"/>
      <c r="CFK3" s="147"/>
      <c r="CFL3" s="148"/>
      <c r="CFM3" s="149"/>
      <c r="CFV3" s="147"/>
      <c r="CFW3" s="148"/>
      <c r="CFX3" s="148"/>
      <c r="CFY3" s="148"/>
      <c r="CFZ3" s="147"/>
      <c r="CGA3" s="147"/>
      <c r="CGB3" s="148"/>
      <c r="CGC3" s="149"/>
      <c r="CGL3" s="147"/>
      <c r="CGM3" s="148"/>
      <c r="CGN3" s="148"/>
      <c r="CGO3" s="148"/>
      <c r="CGP3" s="147"/>
      <c r="CGQ3" s="147"/>
      <c r="CGR3" s="148"/>
      <c r="CGS3" s="149"/>
      <c r="CHB3" s="147"/>
      <c r="CHC3" s="148"/>
      <c r="CHD3" s="148"/>
      <c r="CHE3" s="148"/>
      <c r="CHF3" s="147"/>
      <c r="CHG3" s="147"/>
      <c r="CHH3" s="148"/>
      <c r="CHI3" s="149"/>
      <c r="CHR3" s="147"/>
      <c r="CHS3" s="148"/>
      <c r="CHT3" s="148"/>
      <c r="CHU3" s="148"/>
      <c r="CHV3" s="147"/>
      <c r="CHW3" s="147"/>
      <c r="CHX3" s="148"/>
      <c r="CHY3" s="149"/>
      <c r="CIH3" s="147"/>
      <c r="CII3" s="148"/>
      <c r="CIJ3" s="148"/>
      <c r="CIK3" s="148"/>
      <c r="CIL3" s="147"/>
      <c r="CIM3" s="147"/>
      <c r="CIN3" s="148"/>
      <c r="CIO3" s="149"/>
      <c r="CIX3" s="147"/>
      <c r="CIY3" s="148"/>
      <c r="CIZ3" s="148"/>
      <c r="CJA3" s="148"/>
      <c r="CJB3" s="147"/>
      <c r="CJC3" s="147"/>
      <c r="CJD3" s="148"/>
      <c r="CJE3" s="149"/>
      <c r="CJN3" s="147"/>
      <c r="CJO3" s="148"/>
      <c r="CJP3" s="148"/>
      <c r="CJQ3" s="148"/>
      <c r="CJR3" s="147"/>
      <c r="CJS3" s="147"/>
      <c r="CJT3" s="148"/>
      <c r="CJU3" s="149"/>
      <c r="CKD3" s="147"/>
      <c r="CKE3" s="148"/>
      <c r="CKF3" s="148"/>
      <c r="CKG3" s="148"/>
      <c r="CKH3" s="147"/>
      <c r="CKI3" s="147"/>
      <c r="CKJ3" s="148"/>
      <c r="CKK3" s="149"/>
      <c r="CKT3" s="147"/>
      <c r="CKU3" s="148"/>
      <c r="CKV3" s="148"/>
      <c r="CKW3" s="148"/>
      <c r="CKX3" s="147"/>
      <c r="CKY3" s="147"/>
      <c r="CKZ3" s="148"/>
      <c r="CLA3" s="149"/>
      <c r="CLJ3" s="147"/>
      <c r="CLK3" s="148"/>
      <c r="CLL3" s="148"/>
      <c r="CLM3" s="148"/>
      <c r="CLN3" s="147"/>
      <c r="CLO3" s="147"/>
      <c r="CLP3" s="148"/>
      <c r="CLQ3" s="149"/>
      <c r="CLZ3" s="147"/>
      <c r="CMA3" s="148"/>
      <c r="CMB3" s="148"/>
      <c r="CMC3" s="148"/>
      <c r="CMD3" s="147"/>
      <c r="CME3" s="147"/>
      <c r="CMF3" s="148"/>
      <c r="CMG3" s="149"/>
      <c r="CMP3" s="147"/>
      <c r="CMQ3" s="148"/>
      <c r="CMR3" s="148"/>
      <c r="CMS3" s="148"/>
      <c r="CMT3" s="147"/>
      <c r="CMU3" s="147"/>
      <c r="CMV3" s="148"/>
      <c r="CMW3" s="149"/>
      <c r="CNF3" s="147"/>
      <c r="CNG3" s="148"/>
      <c r="CNH3" s="148"/>
      <c r="CNI3" s="148"/>
      <c r="CNJ3" s="147"/>
      <c r="CNK3" s="147"/>
      <c r="CNL3" s="148"/>
      <c r="CNM3" s="149"/>
      <c r="CNV3" s="147"/>
      <c r="CNW3" s="148"/>
      <c r="CNX3" s="148"/>
      <c r="CNY3" s="148"/>
      <c r="CNZ3" s="147"/>
      <c r="COA3" s="147"/>
      <c r="COB3" s="148"/>
      <c r="COC3" s="149"/>
      <c r="COL3" s="147"/>
      <c r="COM3" s="148"/>
      <c r="CON3" s="148"/>
      <c r="COO3" s="148"/>
      <c r="COP3" s="147"/>
      <c r="COQ3" s="147"/>
      <c r="COR3" s="148"/>
      <c r="COS3" s="149"/>
      <c r="CPB3" s="147"/>
      <c r="CPC3" s="148"/>
      <c r="CPD3" s="148"/>
      <c r="CPE3" s="148"/>
      <c r="CPF3" s="147"/>
      <c r="CPG3" s="147"/>
      <c r="CPH3" s="148"/>
      <c r="CPI3" s="149"/>
      <c r="CPR3" s="147"/>
      <c r="CPS3" s="148"/>
      <c r="CPT3" s="148"/>
      <c r="CPU3" s="148"/>
      <c r="CPV3" s="147"/>
      <c r="CPW3" s="147"/>
      <c r="CPX3" s="148"/>
      <c r="CPY3" s="149"/>
      <c r="CQH3" s="147"/>
      <c r="CQI3" s="148"/>
      <c r="CQJ3" s="148"/>
      <c r="CQK3" s="148"/>
      <c r="CQL3" s="147"/>
      <c r="CQM3" s="147"/>
      <c r="CQN3" s="148"/>
      <c r="CQO3" s="149"/>
      <c r="CQX3" s="147"/>
      <c r="CQY3" s="148"/>
      <c r="CQZ3" s="148"/>
      <c r="CRA3" s="148"/>
      <c r="CRB3" s="147"/>
      <c r="CRC3" s="147"/>
      <c r="CRD3" s="148"/>
      <c r="CRE3" s="149"/>
      <c r="CRN3" s="147"/>
      <c r="CRO3" s="148"/>
      <c r="CRP3" s="148"/>
      <c r="CRQ3" s="148"/>
      <c r="CRR3" s="147"/>
      <c r="CRS3" s="147"/>
      <c r="CRT3" s="148"/>
      <c r="CRU3" s="149"/>
      <c r="CSD3" s="147"/>
      <c r="CSE3" s="148"/>
      <c r="CSF3" s="148"/>
      <c r="CSG3" s="148"/>
      <c r="CSH3" s="147"/>
      <c r="CSI3" s="147"/>
      <c r="CSJ3" s="148"/>
      <c r="CSK3" s="149"/>
      <c r="CST3" s="147"/>
      <c r="CSU3" s="148"/>
      <c r="CSV3" s="148"/>
      <c r="CSW3" s="148"/>
      <c r="CSX3" s="147"/>
      <c r="CSY3" s="147"/>
      <c r="CSZ3" s="148"/>
      <c r="CTA3" s="149"/>
      <c r="CTJ3" s="147"/>
      <c r="CTK3" s="148"/>
      <c r="CTL3" s="148"/>
      <c r="CTM3" s="148"/>
      <c r="CTN3" s="147"/>
      <c r="CTO3" s="147"/>
      <c r="CTP3" s="148"/>
      <c r="CTQ3" s="149"/>
      <c r="CTZ3" s="147"/>
      <c r="CUA3" s="148"/>
      <c r="CUB3" s="148"/>
      <c r="CUC3" s="148"/>
      <c r="CUD3" s="147"/>
      <c r="CUE3" s="147"/>
      <c r="CUF3" s="148"/>
      <c r="CUG3" s="149"/>
      <c r="CUP3" s="147"/>
      <c r="CUQ3" s="148"/>
      <c r="CUR3" s="148"/>
      <c r="CUS3" s="148"/>
      <c r="CUT3" s="147"/>
      <c r="CUU3" s="147"/>
      <c r="CUV3" s="148"/>
      <c r="CUW3" s="149"/>
      <c r="CVF3" s="147"/>
      <c r="CVG3" s="148"/>
      <c r="CVH3" s="148"/>
      <c r="CVI3" s="148"/>
      <c r="CVJ3" s="147"/>
      <c r="CVK3" s="147"/>
      <c r="CVL3" s="148"/>
      <c r="CVM3" s="149"/>
      <c r="CVV3" s="147"/>
      <c r="CVW3" s="148"/>
      <c r="CVX3" s="148"/>
      <c r="CVY3" s="148"/>
      <c r="CVZ3" s="147"/>
      <c r="CWA3" s="147"/>
      <c r="CWB3" s="148"/>
      <c r="CWC3" s="149"/>
      <c r="CWL3" s="147"/>
      <c r="CWM3" s="148"/>
      <c r="CWN3" s="148"/>
      <c r="CWO3" s="148"/>
      <c r="CWP3" s="147"/>
      <c r="CWQ3" s="147"/>
      <c r="CWR3" s="148"/>
      <c r="CWS3" s="149"/>
      <c r="CXB3" s="147"/>
      <c r="CXC3" s="148"/>
      <c r="CXD3" s="148"/>
      <c r="CXE3" s="148"/>
      <c r="CXF3" s="147"/>
      <c r="CXG3" s="147"/>
      <c r="CXH3" s="148"/>
      <c r="CXI3" s="149"/>
      <c r="CXR3" s="147"/>
      <c r="CXS3" s="148"/>
      <c r="CXT3" s="148"/>
      <c r="CXU3" s="148"/>
      <c r="CXV3" s="147"/>
      <c r="CXW3" s="147"/>
      <c r="CXX3" s="148"/>
      <c r="CXY3" s="149"/>
      <c r="CYH3" s="147"/>
      <c r="CYI3" s="148"/>
      <c r="CYJ3" s="148"/>
      <c r="CYK3" s="148"/>
      <c r="CYL3" s="147"/>
      <c r="CYM3" s="147"/>
      <c r="CYN3" s="148"/>
      <c r="CYO3" s="149"/>
      <c r="CYX3" s="147"/>
      <c r="CYY3" s="148"/>
      <c r="CYZ3" s="148"/>
      <c r="CZA3" s="148"/>
      <c r="CZB3" s="147"/>
      <c r="CZC3" s="147"/>
      <c r="CZD3" s="148"/>
      <c r="CZE3" s="149"/>
      <c r="CZN3" s="147"/>
      <c r="CZO3" s="148"/>
      <c r="CZP3" s="148"/>
      <c r="CZQ3" s="148"/>
      <c r="CZR3" s="147"/>
      <c r="CZS3" s="147"/>
      <c r="CZT3" s="148"/>
      <c r="CZU3" s="149"/>
      <c r="DAD3" s="147"/>
      <c r="DAE3" s="148"/>
      <c r="DAF3" s="148"/>
      <c r="DAG3" s="148"/>
      <c r="DAH3" s="147"/>
      <c r="DAI3" s="147"/>
      <c r="DAJ3" s="148"/>
      <c r="DAK3" s="149"/>
      <c r="DAT3" s="147"/>
      <c r="DAU3" s="148"/>
      <c r="DAV3" s="148"/>
      <c r="DAW3" s="148"/>
      <c r="DAX3" s="147"/>
      <c r="DAY3" s="147"/>
      <c r="DAZ3" s="148"/>
      <c r="DBA3" s="149"/>
      <c r="DBJ3" s="147"/>
      <c r="DBK3" s="148"/>
      <c r="DBL3" s="148"/>
      <c r="DBM3" s="148"/>
      <c r="DBN3" s="147"/>
      <c r="DBO3" s="147"/>
      <c r="DBP3" s="148"/>
      <c r="DBQ3" s="149"/>
      <c r="DBZ3" s="147"/>
      <c r="DCA3" s="148"/>
      <c r="DCB3" s="148"/>
      <c r="DCC3" s="148"/>
      <c r="DCD3" s="147"/>
      <c r="DCE3" s="147"/>
      <c r="DCF3" s="148"/>
      <c r="DCG3" s="149"/>
      <c r="DCP3" s="147"/>
      <c r="DCQ3" s="148"/>
      <c r="DCR3" s="148"/>
      <c r="DCS3" s="148"/>
      <c r="DCT3" s="147"/>
      <c r="DCU3" s="147"/>
      <c r="DCV3" s="148"/>
      <c r="DCW3" s="149"/>
      <c r="DDF3" s="147"/>
      <c r="DDG3" s="148"/>
      <c r="DDH3" s="148"/>
      <c r="DDI3" s="148"/>
      <c r="DDJ3" s="147"/>
      <c r="DDK3" s="147"/>
      <c r="DDL3" s="148"/>
      <c r="DDM3" s="149"/>
      <c r="DDV3" s="147"/>
      <c r="DDW3" s="148"/>
      <c r="DDX3" s="148"/>
      <c r="DDY3" s="148"/>
      <c r="DDZ3" s="147"/>
      <c r="DEA3" s="147"/>
      <c r="DEB3" s="148"/>
      <c r="DEC3" s="149"/>
      <c r="DEL3" s="147"/>
      <c r="DEM3" s="148"/>
      <c r="DEN3" s="148"/>
      <c r="DEO3" s="148"/>
      <c r="DEP3" s="147"/>
      <c r="DEQ3" s="147"/>
      <c r="DER3" s="148"/>
      <c r="DES3" s="149"/>
      <c r="DFB3" s="147"/>
      <c r="DFC3" s="148"/>
      <c r="DFD3" s="148"/>
      <c r="DFE3" s="148"/>
      <c r="DFF3" s="147"/>
      <c r="DFG3" s="147"/>
      <c r="DFH3" s="148"/>
      <c r="DFI3" s="149"/>
      <c r="DFR3" s="147"/>
      <c r="DFS3" s="148"/>
      <c r="DFT3" s="148"/>
      <c r="DFU3" s="148"/>
      <c r="DFV3" s="147"/>
      <c r="DFW3" s="147"/>
      <c r="DFX3" s="148"/>
      <c r="DFY3" s="149"/>
      <c r="DGH3" s="147"/>
      <c r="DGI3" s="148"/>
      <c r="DGJ3" s="148"/>
      <c r="DGK3" s="148"/>
      <c r="DGL3" s="147"/>
      <c r="DGM3" s="147"/>
      <c r="DGN3" s="148"/>
      <c r="DGO3" s="149"/>
      <c r="DGX3" s="147"/>
      <c r="DGY3" s="148"/>
      <c r="DGZ3" s="148"/>
      <c r="DHA3" s="148"/>
      <c r="DHB3" s="147"/>
      <c r="DHC3" s="147"/>
      <c r="DHD3" s="148"/>
      <c r="DHE3" s="149"/>
      <c r="DHN3" s="147"/>
      <c r="DHO3" s="148"/>
      <c r="DHP3" s="148"/>
      <c r="DHQ3" s="148"/>
      <c r="DHR3" s="147"/>
      <c r="DHS3" s="147"/>
      <c r="DHT3" s="148"/>
      <c r="DHU3" s="149"/>
      <c r="DID3" s="147"/>
      <c r="DIE3" s="148"/>
      <c r="DIF3" s="148"/>
      <c r="DIG3" s="148"/>
      <c r="DIH3" s="147"/>
      <c r="DII3" s="147"/>
      <c r="DIJ3" s="148"/>
      <c r="DIK3" s="149"/>
      <c r="DIT3" s="147"/>
      <c r="DIU3" s="148"/>
      <c r="DIV3" s="148"/>
      <c r="DIW3" s="148"/>
      <c r="DIX3" s="147"/>
      <c r="DIY3" s="147"/>
      <c r="DIZ3" s="148"/>
      <c r="DJA3" s="149"/>
      <c r="DJJ3" s="147"/>
      <c r="DJK3" s="148"/>
      <c r="DJL3" s="148"/>
      <c r="DJM3" s="148"/>
      <c r="DJN3" s="147"/>
      <c r="DJO3" s="147"/>
      <c r="DJP3" s="148"/>
      <c r="DJQ3" s="149"/>
      <c r="DJZ3" s="147"/>
      <c r="DKA3" s="148"/>
      <c r="DKB3" s="148"/>
      <c r="DKC3" s="148"/>
      <c r="DKD3" s="147"/>
      <c r="DKE3" s="147"/>
      <c r="DKF3" s="148"/>
      <c r="DKG3" s="149"/>
      <c r="DKP3" s="147"/>
      <c r="DKQ3" s="148"/>
      <c r="DKR3" s="148"/>
      <c r="DKS3" s="148"/>
      <c r="DKT3" s="147"/>
      <c r="DKU3" s="147"/>
      <c r="DKV3" s="148"/>
      <c r="DKW3" s="149"/>
      <c r="DLF3" s="147"/>
      <c r="DLG3" s="148"/>
      <c r="DLH3" s="148"/>
      <c r="DLI3" s="148"/>
      <c r="DLJ3" s="147"/>
      <c r="DLK3" s="147"/>
      <c r="DLL3" s="148"/>
      <c r="DLM3" s="149"/>
      <c r="DLV3" s="147"/>
      <c r="DLW3" s="148"/>
      <c r="DLX3" s="148"/>
      <c r="DLY3" s="148"/>
      <c r="DLZ3" s="147"/>
      <c r="DMA3" s="147"/>
      <c r="DMB3" s="148"/>
      <c r="DMC3" s="149"/>
      <c r="DML3" s="147"/>
      <c r="DMM3" s="148"/>
      <c r="DMN3" s="148"/>
      <c r="DMO3" s="148"/>
      <c r="DMP3" s="147"/>
      <c r="DMQ3" s="147"/>
      <c r="DMR3" s="148"/>
      <c r="DMS3" s="149"/>
      <c r="DNB3" s="147"/>
      <c r="DNC3" s="148"/>
      <c r="DND3" s="148"/>
      <c r="DNE3" s="148"/>
      <c r="DNF3" s="147"/>
      <c r="DNG3" s="147"/>
      <c r="DNH3" s="148"/>
      <c r="DNI3" s="149"/>
      <c r="DNR3" s="147"/>
      <c r="DNS3" s="148"/>
      <c r="DNT3" s="148"/>
      <c r="DNU3" s="148"/>
      <c r="DNV3" s="147"/>
      <c r="DNW3" s="147"/>
      <c r="DNX3" s="148"/>
      <c r="DNY3" s="149"/>
      <c r="DOH3" s="147"/>
      <c r="DOI3" s="148"/>
      <c r="DOJ3" s="148"/>
      <c r="DOK3" s="148"/>
      <c r="DOL3" s="147"/>
      <c r="DOM3" s="147"/>
      <c r="DON3" s="148"/>
      <c r="DOO3" s="149"/>
      <c r="DOX3" s="147"/>
      <c r="DOY3" s="148"/>
      <c r="DOZ3" s="148"/>
      <c r="DPA3" s="148"/>
      <c r="DPB3" s="147"/>
      <c r="DPC3" s="147"/>
      <c r="DPD3" s="148"/>
      <c r="DPE3" s="149"/>
      <c r="DPN3" s="147"/>
      <c r="DPO3" s="148"/>
      <c r="DPP3" s="148"/>
      <c r="DPQ3" s="148"/>
      <c r="DPR3" s="147"/>
      <c r="DPS3" s="147"/>
      <c r="DPT3" s="148"/>
      <c r="DPU3" s="149"/>
      <c r="DQD3" s="147"/>
      <c r="DQE3" s="148"/>
      <c r="DQF3" s="148"/>
      <c r="DQG3" s="148"/>
      <c r="DQH3" s="147"/>
      <c r="DQI3" s="147"/>
      <c r="DQJ3" s="148"/>
      <c r="DQK3" s="149"/>
      <c r="DQT3" s="147"/>
      <c r="DQU3" s="148"/>
      <c r="DQV3" s="148"/>
      <c r="DQW3" s="148"/>
      <c r="DQX3" s="147"/>
      <c r="DQY3" s="147"/>
      <c r="DQZ3" s="148"/>
      <c r="DRA3" s="149"/>
      <c r="DRJ3" s="147"/>
      <c r="DRK3" s="148"/>
      <c r="DRL3" s="148"/>
      <c r="DRM3" s="148"/>
      <c r="DRN3" s="147"/>
      <c r="DRO3" s="147"/>
      <c r="DRP3" s="148"/>
      <c r="DRQ3" s="149"/>
      <c r="DRZ3" s="147"/>
      <c r="DSA3" s="148"/>
      <c r="DSB3" s="148"/>
      <c r="DSC3" s="148"/>
      <c r="DSD3" s="147"/>
      <c r="DSE3" s="147"/>
      <c r="DSF3" s="148"/>
      <c r="DSG3" s="149"/>
      <c r="DSP3" s="147"/>
      <c r="DSQ3" s="148"/>
      <c r="DSR3" s="148"/>
      <c r="DSS3" s="148"/>
      <c r="DST3" s="147"/>
      <c r="DSU3" s="147"/>
      <c r="DSV3" s="148"/>
      <c r="DSW3" s="149"/>
      <c r="DTF3" s="147"/>
      <c r="DTG3" s="148"/>
      <c r="DTH3" s="148"/>
      <c r="DTI3" s="148"/>
      <c r="DTJ3" s="147"/>
      <c r="DTK3" s="147"/>
      <c r="DTL3" s="148"/>
      <c r="DTM3" s="149"/>
      <c r="DTV3" s="147"/>
      <c r="DTW3" s="148"/>
      <c r="DTX3" s="148"/>
      <c r="DTY3" s="148"/>
      <c r="DTZ3" s="147"/>
      <c r="DUA3" s="147"/>
      <c r="DUB3" s="148"/>
      <c r="DUC3" s="149"/>
      <c r="DUL3" s="147"/>
      <c r="DUM3" s="148"/>
      <c r="DUN3" s="148"/>
      <c r="DUO3" s="148"/>
      <c r="DUP3" s="147"/>
      <c r="DUQ3" s="147"/>
      <c r="DUR3" s="148"/>
      <c r="DUS3" s="149"/>
      <c r="DVB3" s="147"/>
      <c r="DVC3" s="148"/>
      <c r="DVD3" s="148"/>
      <c r="DVE3" s="148"/>
      <c r="DVF3" s="147"/>
      <c r="DVG3" s="147"/>
      <c r="DVH3" s="148"/>
      <c r="DVI3" s="149"/>
      <c r="DVR3" s="147"/>
      <c r="DVS3" s="148"/>
      <c r="DVT3" s="148"/>
      <c r="DVU3" s="148"/>
      <c r="DVV3" s="147"/>
      <c r="DVW3" s="147"/>
      <c r="DVX3" s="148"/>
      <c r="DVY3" s="149"/>
      <c r="DWH3" s="147"/>
      <c r="DWI3" s="148"/>
      <c r="DWJ3" s="148"/>
      <c r="DWK3" s="148"/>
      <c r="DWL3" s="147"/>
      <c r="DWM3" s="147"/>
      <c r="DWN3" s="148"/>
      <c r="DWO3" s="149"/>
      <c r="DWX3" s="147"/>
      <c r="DWY3" s="148"/>
      <c r="DWZ3" s="148"/>
      <c r="DXA3" s="148"/>
      <c r="DXB3" s="147"/>
      <c r="DXC3" s="147"/>
      <c r="DXD3" s="148"/>
      <c r="DXE3" s="149"/>
      <c r="DXN3" s="147"/>
      <c r="DXO3" s="148"/>
      <c r="DXP3" s="148"/>
      <c r="DXQ3" s="148"/>
      <c r="DXR3" s="147"/>
      <c r="DXS3" s="147"/>
      <c r="DXT3" s="148"/>
      <c r="DXU3" s="149"/>
      <c r="DYD3" s="147"/>
      <c r="DYE3" s="148"/>
      <c r="DYF3" s="148"/>
      <c r="DYG3" s="148"/>
      <c r="DYH3" s="147"/>
      <c r="DYI3" s="147"/>
      <c r="DYJ3" s="148"/>
      <c r="DYK3" s="149"/>
      <c r="DYT3" s="147"/>
      <c r="DYU3" s="148"/>
      <c r="DYV3" s="148"/>
      <c r="DYW3" s="148"/>
      <c r="DYX3" s="147"/>
      <c r="DYY3" s="147"/>
      <c r="DYZ3" s="148"/>
      <c r="DZA3" s="149"/>
      <c r="DZJ3" s="147"/>
      <c r="DZK3" s="148"/>
      <c r="DZL3" s="148"/>
      <c r="DZM3" s="148"/>
      <c r="DZN3" s="147"/>
      <c r="DZO3" s="147"/>
      <c r="DZP3" s="148"/>
      <c r="DZQ3" s="149"/>
      <c r="DZZ3" s="147"/>
      <c r="EAA3" s="148"/>
      <c r="EAB3" s="148"/>
      <c r="EAC3" s="148"/>
      <c r="EAD3" s="147"/>
      <c r="EAE3" s="147"/>
      <c r="EAF3" s="148"/>
      <c r="EAG3" s="149"/>
      <c r="EAP3" s="147"/>
      <c r="EAQ3" s="148"/>
      <c r="EAR3" s="148"/>
      <c r="EAS3" s="148"/>
      <c r="EAT3" s="147"/>
      <c r="EAU3" s="147"/>
      <c r="EAV3" s="148"/>
      <c r="EAW3" s="149"/>
      <c r="EBF3" s="147"/>
      <c r="EBG3" s="148"/>
      <c r="EBH3" s="148"/>
      <c r="EBI3" s="148"/>
      <c r="EBJ3" s="147"/>
      <c r="EBK3" s="147"/>
      <c r="EBL3" s="148"/>
      <c r="EBM3" s="149"/>
      <c r="EBV3" s="147"/>
      <c r="EBW3" s="148"/>
      <c r="EBX3" s="148"/>
      <c r="EBY3" s="148"/>
      <c r="EBZ3" s="147"/>
      <c r="ECA3" s="147"/>
      <c r="ECB3" s="148"/>
      <c r="ECC3" s="149"/>
      <c r="ECL3" s="147"/>
      <c r="ECM3" s="148"/>
      <c r="ECN3" s="148"/>
      <c r="ECO3" s="148"/>
      <c r="ECP3" s="147"/>
      <c r="ECQ3" s="147"/>
      <c r="ECR3" s="148"/>
      <c r="ECS3" s="149"/>
      <c r="EDB3" s="147"/>
      <c r="EDC3" s="148"/>
      <c r="EDD3" s="148"/>
      <c r="EDE3" s="148"/>
      <c r="EDF3" s="147"/>
      <c r="EDG3" s="147"/>
      <c r="EDH3" s="148"/>
      <c r="EDI3" s="149"/>
      <c r="EDR3" s="147"/>
      <c r="EDS3" s="148"/>
      <c r="EDT3" s="148"/>
      <c r="EDU3" s="148"/>
      <c r="EDV3" s="147"/>
      <c r="EDW3" s="147"/>
      <c r="EDX3" s="148"/>
      <c r="EDY3" s="149"/>
      <c r="EEH3" s="147"/>
      <c r="EEI3" s="148"/>
      <c r="EEJ3" s="148"/>
      <c r="EEK3" s="148"/>
      <c r="EEL3" s="147"/>
      <c r="EEM3" s="147"/>
      <c r="EEN3" s="148"/>
      <c r="EEO3" s="149"/>
      <c r="EEX3" s="147"/>
      <c r="EEY3" s="148"/>
      <c r="EEZ3" s="148"/>
      <c r="EFA3" s="148"/>
      <c r="EFB3" s="147"/>
      <c r="EFC3" s="147"/>
      <c r="EFD3" s="148"/>
      <c r="EFE3" s="149"/>
      <c r="EFN3" s="147"/>
      <c r="EFO3" s="148"/>
      <c r="EFP3" s="148"/>
      <c r="EFQ3" s="148"/>
      <c r="EFR3" s="147"/>
      <c r="EFS3" s="147"/>
      <c r="EFT3" s="148"/>
      <c r="EFU3" s="149"/>
      <c r="EGD3" s="147"/>
      <c r="EGE3" s="148"/>
      <c r="EGF3" s="148"/>
      <c r="EGG3" s="148"/>
      <c r="EGH3" s="147"/>
      <c r="EGI3" s="147"/>
      <c r="EGJ3" s="148"/>
      <c r="EGK3" s="149"/>
      <c r="EGT3" s="147"/>
      <c r="EGU3" s="148"/>
      <c r="EGV3" s="148"/>
      <c r="EGW3" s="148"/>
      <c r="EGX3" s="147"/>
      <c r="EGY3" s="147"/>
      <c r="EGZ3" s="148"/>
      <c r="EHA3" s="149"/>
      <c r="EHJ3" s="147"/>
      <c r="EHK3" s="148"/>
      <c r="EHL3" s="148"/>
      <c r="EHM3" s="148"/>
      <c r="EHN3" s="147"/>
      <c r="EHO3" s="147"/>
      <c r="EHP3" s="148"/>
      <c r="EHQ3" s="149"/>
      <c r="EHZ3" s="147"/>
      <c r="EIA3" s="148"/>
      <c r="EIB3" s="148"/>
      <c r="EIC3" s="148"/>
      <c r="EID3" s="147"/>
      <c r="EIE3" s="147"/>
      <c r="EIF3" s="148"/>
      <c r="EIG3" s="149"/>
      <c r="EIP3" s="147"/>
      <c r="EIQ3" s="148"/>
      <c r="EIR3" s="148"/>
      <c r="EIS3" s="148"/>
      <c r="EIT3" s="147"/>
      <c r="EIU3" s="147"/>
      <c r="EIV3" s="148"/>
      <c r="EIW3" s="149"/>
      <c r="EJF3" s="147"/>
      <c r="EJG3" s="148"/>
      <c r="EJH3" s="148"/>
      <c r="EJI3" s="148"/>
      <c r="EJJ3" s="147"/>
      <c r="EJK3" s="147"/>
      <c r="EJL3" s="148"/>
      <c r="EJM3" s="149"/>
      <c r="EJV3" s="147"/>
      <c r="EJW3" s="148"/>
      <c r="EJX3" s="148"/>
      <c r="EJY3" s="148"/>
      <c r="EJZ3" s="147"/>
      <c r="EKA3" s="147"/>
      <c r="EKB3" s="148"/>
      <c r="EKC3" s="149"/>
      <c r="EKL3" s="147"/>
      <c r="EKM3" s="148"/>
      <c r="EKN3" s="148"/>
      <c r="EKO3" s="148"/>
      <c r="EKP3" s="147"/>
      <c r="EKQ3" s="147"/>
      <c r="EKR3" s="148"/>
      <c r="EKS3" s="149"/>
      <c r="ELB3" s="147"/>
      <c r="ELC3" s="148"/>
      <c r="ELD3" s="148"/>
      <c r="ELE3" s="148"/>
      <c r="ELF3" s="147"/>
      <c r="ELG3" s="147"/>
      <c r="ELH3" s="148"/>
      <c r="ELI3" s="149"/>
      <c r="ELR3" s="147"/>
      <c r="ELS3" s="148"/>
      <c r="ELT3" s="148"/>
      <c r="ELU3" s="148"/>
      <c r="ELV3" s="147"/>
      <c r="ELW3" s="147"/>
      <c r="ELX3" s="148"/>
      <c r="ELY3" s="149"/>
      <c r="EMH3" s="147"/>
      <c r="EMI3" s="148"/>
      <c r="EMJ3" s="148"/>
      <c r="EMK3" s="148"/>
      <c r="EML3" s="147"/>
      <c r="EMM3" s="147"/>
      <c r="EMN3" s="148"/>
      <c r="EMO3" s="149"/>
      <c r="EMX3" s="147"/>
      <c r="EMY3" s="148"/>
      <c r="EMZ3" s="148"/>
      <c r="ENA3" s="148"/>
      <c r="ENB3" s="147"/>
      <c r="ENC3" s="147"/>
      <c r="END3" s="148"/>
      <c r="ENE3" s="149"/>
      <c r="ENN3" s="147"/>
      <c r="ENO3" s="148"/>
      <c r="ENP3" s="148"/>
      <c r="ENQ3" s="148"/>
      <c r="ENR3" s="147"/>
      <c r="ENS3" s="147"/>
      <c r="ENT3" s="148"/>
      <c r="ENU3" s="149"/>
      <c r="EOD3" s="147"/>
      <c r="EOE3" s="148"/>
      <c r="EOF3" s="148"/>
      <c r="EOG3" s="148"/>
      <c r="EOH3" s="147"/>
      <c r="EOI3" s="147"/>
      <c r="EOJ3" s="148"/>
      <c r="EOK3" s="149"/>
      <c r="EOT3" s="147"/>
      <c r="EOU3" s="148"/>
      <c r="EOV3" s="148"/>
      <c r="EOW3" s="148"/>
      <c r="EOX3" s="147"/>
      <c r="EOY3" s="147"/>
      <c r="EOZ3" s="148"/>
      <c r="EPA3" s="149"/>
      <c r="EPJ3" s="147"/>
      <c r="EPK3" s="148"/>
      <c r="EPL3" s="148"/>
      <c r="EPM3" s="148"/>
      <c r="EPN3" s="147"/>
      <c r="EPO3" s="147"/>
      <c r="EPP3" s="148"/>
      <c r="EPQ3" s="149"/>
      <c r="EPZ3" s="147"/>
      <c r="EQA3" s="148"/>
      <c r="EQB3" s="148"/>
      <c r="EQC3" s="148"/>
      <c r="EQD3" s="147"/>
      <c r="EQE3" s="147"/>
      <c r="EQF3" s="148"/>
      <c r="EQG3" s="149"/>
      <c r="EQP3" s="147"/>
      <c r="EQQ3" s="148"/>
      <c r="EQR3" s="148"/>
      <c r="EQS3" s="148"/>
      <c r="EQT3" s="147"/>
      <c r="EQU3" s="147"/>
      <c r="EQV3" s="148"/>
      <c r="EQW3" s="149"/>
      <c r="ERF3" s="147"/>
      <c r="ERG3" s="148"/>
      <c r="ERH3" s="148"/>
      <c r="ERI3" s="148"/>
      <c r="ERJ3" s="147"/>
      <c r="ERK3" s="147"/>
      <c r="ERL3" s="148"/>
      <c r="ERM3" s="149"/>
      <c r="ERV3" s="147"/>
      <c r="ERW3" s="148"/>
      <c r="ERX3" s="148"/>
      <c r="ERY3" s="148"/>
      <c r="ERZ3" s="147"/>
      <c r="ESA3" s="147"/>
      <c r="ESB3" s="148"/>
      <c r="ESC3" s="149"/>
      <c r="ESL3" s="147"/>
      <c r="ESM3" s="148"/>
      <c r="ESN3" s="148"/>
      <c r="ESO3" s="148"/>
      <c r="ESP3" s="147"/>
      <c r="ESQ3" s="147"/>
      <c r="ESR3" s="148"/>
      <c r="ESS3" s="149"/>
      <c r="ETB3" s="147"/>
      <c r="ETC3" s="148"/>
      <c r="ETD3" s="148"/>
      <c r="ETE3" s="148"/>
      <c r="ETF3" s="147"/>
      <c r="ETG3" s="147"/>
      <c r="ETH3" s="148"/>
      <c r="ETI3" s="149"/>
      <c r="ETR3" s="147"/>
      <c r="ETS3" s="148"/>
      <c r="ETT3" s="148"/>
      <c r="ETU3" s="148"/>
      <c r="ETV3" s="147"/>
      <c r="ETW3" s="147"/>
      <c r="ETX3" s="148"/>
      <c r="ETY3" s="149"/>
      <c r="EUH3" s="147"/>
      <c r="EUI3" s="148"/>
      <c r="EUJ3" s="148"/>
      <c r="EUK3" s="148"/>
      <c r="EUL3" s="147"/>
      <c r="EUM3" s="147"/>
      <c r="EUN3" s="148"/>
      <c r="EUO3" s="149"/>
      <c r="EUX3" s="147"/>
      <c r="EUY3" s="148"/>
      <c r="EUZ3" s="148"/>
      <c r="EVA3" s="148"/>
      <c r="EVB3" s="147"/>
      <c r="EVC3" s="147"/>
      <c r="EVD3" s="148"/>
      <c r="EVE3" s="149"/>
      <c r="EVN3" s="147"/>
      <c r="EVO3" s="148"/>
      <c r="EVP3" s="148"/>
      <c r="EVQ3" s="148"/>
      <c r="EVR3" s="147"/>
      <c r="EVS3" s="147"/>
      <c r="EVT3" s="148"/>
      <c r="EVU3" s="149"/>
      <c r="EWD3" s="147"/>
      <c r="EWE3" s="148"/>
      <c r="EWF3" s="148"/>
      <c r="EWG3" s="148"/>
      <c r="EWH3" s="147"/>
      <c r="EWI3" s="147"/>
      <c r="EWJ3" s="148"/>
      <c r="EWK3" s="149"/>
      <c r="EWT3" s="147"/>
      <c r="EWU3" s="148"/>
      <c r="EWV3" s="148"/>
      <c r="EWW3" s="148"/>
      <c r="EWX3" s="147"/>
      <c r="EWY3" s="147"/>
      <c r="EWZ3" s="148"/>
      <c r="EXA3" s="149"/>
      <c r="EXJ3" s="147"/>
      <c r="EXK3" s="148"/>
      <c r="EXL3" s="148"/>
      <c r="EXM3" s="148"/>
      <c r="EXN3" s="147"/>
      <c r="EXO3" s="147"/>
      <c r="EXP3" s="148"/>
      <c r="EXQ3" s="149"/>
      <c r="EXZ3" s="147"/>
      <c r="EYA3" s="148"/>
      <c r="EYB3" s="148"/>
      <c r="EYC3" s="148"/>
      <c r="EYD3" s="147"/>
      <c r="EYE3" s="147"/>
      <c r="EYF3" s="148"/>
      <c r="EYG3" s="149"/>
      <c r="EYP3" s="147"/>
      <c r="EYQ3" s="148"/>
      <c r="EYR3" s="148"/>
      <c r="EYS3" s="148"/>
      <c r="EYT3" s="147"/>
      <c r="EYU3" s="147"/>
      <c r="EYV3" s="148"/>
      <c r="EYW3" s="149"/>
      <c r="EZF3" s="147"/>
      <c r="EZG3" s="148"/>
      <c r="EZH3" s="148"/>
      <c r="EZI3" s="148"/>
      <c r="EZJ3" s="147"/>
      <c r="EZK3" s="147"/>
      <c r="EZL3" s="148"/>
      <c r="EZM3" s="149"/>
      <c r="EZV3" s="147"/>
      <c r="EZW3" s="148"/>
      <c r="EZX3" s="148"/>
      <c r="EZY3" s="148"/>
      <c r="EZZ3" s="147"/>
      <c r="FAA3" s="147"/>
      <c r="FAB3" s="148"/>
      <c r="FAC3" s="149"/>
      <c r="FAL3" s="147"/>
      <c r="FAM3" s="148"/>
      <c r="FAN3" s="148"/>
      <c r="FAO3" s="148"/>
      <c r="FAP3" s="147"/>
      <c r="FAQ3" s="147"/>
      <c r="FAR3" s="148"/>
      <c r="FAS3" s="149"/>
      <c r="FBB3" s="147"/>
      <c r="FBC3" s="148"/>
      <c r="FBD3" s="148"/>
      <c r="FBE3" s="148"/>
      <c r="FBF3" s="147"/>
      <c r="FBG3" s="147"/>
      <c r="FBH3" s="148"/>
      <c r="FBI3" s="149"/>
      <c r="FBR3" s="147"/>
      <c r="FBS3" s="148"/>
      <c r="FBT3" s="148"/>
      <c r="FBU3" s="148"/>
      <c r="FBV3" s="147"/>
      <c r="FBW3" s="147"/>
      <c r="FBX3" s="148"/>
      <c r="FBY3" s="149"/>
      <c r="FCH3" s="147"/>
      <c r="FCI3" s="148"/>
      <c r="FCJ3" s="148"/>
      <c r="FCK3" s="148"/>
      <c r="FCL3" s="147"/>
      <c r="FCM3" s="147"/>
      <c r="FCN3" s="148"/>
      <c r="FCO3" s="149"/>
      <c r="FCX3" s="147"/>
      <c r="FCY3" s="148"/>
      <c r="FCZ3" s="148"/>
      <c r="FDA3" s="148"/>
      <c r="FDB3" s="147"/>
      <c r="FDC3" s="147"/>
      <c r="FDD3" s="148"/>
      <c r="FDE3" s="149"/>
      <c r="FDN3" s="147"/>
      <c r="FDO3" s="148"/>
      <c r="FDP3" s="148"/>
      <c r="FDQ3" s="148"/>
      <c r="FDR3" s="147"/>
      <c r="FDS3" s="147"/>
      <c r="FDT3" s="148"/>
      <c r="FDU3" s="149"/>
      <c r="FED3" s="147"/>
      <c r="FEE3" s="148"/>
      <c r="FEF3" s="148"/>
      <c r="FEG3" s="148"/>
      <c r="FEH3" s="147"/>
      <c r="FEI3" s="147"/>
      <c r="FEJ3" s="148"/>
      <c r="FEK3" s="149"/>
      <c r="FET3" s="147"/>
      <c r="FEU3" s="148"/>
      <c r="FEV3" s="148"/>
      <c r="FEW3" s="148"/>
      <c r="FEX3" s="147"/>
      <c r="FEY3" s="147"/>
      <c r="FEZ3" s="148"/>
      <c r="FFA3" s="149"/>
      <c r="FFJ3" s="147"/>
      <c r="FFK3" s="148"/>
      <c r="FFL3" s="148"/>
      <c r="FFM3" s="148"/>
      <c r="FFN3" s="147"/>
      <c r="FFO3" s="147"/>
      <c r="FFP3" s="148"/>
      <c r="FFQ3" s="149"/>
      <c r="FFZ3" s="147"/>
      <c r="FGA3" s="148"/>
      <c r="FGB3" s="148"/>
      <c r="FGC3" s="148"/>
      <c r="FGD3" s="147"/>
      <c r="FGE3" s="147"/>
      <c r="FGF3" s="148"/>
      <c r="FGG3" s="149"/>
      <c r="FGP3" s="147"/>
      <c r="FGQ3" s="148"/>
      <c r="FGR3" s="148"/>
      <c r="FGS3" s="148"/>
      <c r="FGT3" s="147"/>
      <c r="FGU3" s="147"/>
      <c r="FGV3" s="148"/>
      <c r="FGW3" s="149"/>
      <c r="FHF3" s="147"/>
      <c r="FHG3" s="148"/>
      <c r="FHH3" s="148"/>
      <c r="FHI3" s="148"/>
      <c r="FHJ3" s="147"/>
      <c r="FHK3" s="147"/>
      <c r="FHL3" s="148"/>
      <c r="FHM3" s="149"/>
      <c r="FHV3" s="147"/>
      <c r="FHW3" s="148"/>
      <c r="FHX3" s="148"/>
      <c r="FHY3" s="148"/>
      <c r="FHZ3" s="147"/>
      <c r="FIA3" s="147"/>
      <c r="FIB3" s="148"/>
      <c r="FIC3" s="149"/>
      <c r="FIL3" s="147"/>
      <c r="FIM3" s="148"/>
      <c r="FIN3" s="148"/>
      <c r="FIO3" s="148"/>
      <c r="FIP3" s="147"/>
      <c r="FIQ3" s="147"/>
      <c r="FIR3" s="148"/>
      <c r="FIS3" s="149"/>
      <c r="FJB3" s="147"/>
      <c r="FJC3" s="148"/>
      <c r="FJD3" s="148"/>
      <c r="FJE3" s="148"/>
      <c r="FJF3" s="147"/>
      <c r="FJG3" s="147"/>
      <c r="FJH3" s="148"/>
      <c r="FJI3" s="149"/>
      <c r="FJR3" s="147"/>
      <c r="FJS3" s="148"/>
      <c r="FJT3" s="148"/>
      <c r="FJU3" s="148"/>
      <c r="FJV3" s="147"/>
      <c r="FJW3" s="147"/>
      <c r="FJX3" s="148"/>
      <c r="FJY3" s="149"/>
      <c r="FKH3" s="147"/>
      <c r="FKI3" s="148"/>
      <c r="FKJ3" s="148"/>
      <c r="FKK3" s="148"/>
      <c r="FKL3" s="147"/>
      <c r="FKM3" s="147"/>
      <c r="FKN3" s="148"/>
      <c r="FKO3" s="149"/>
      <c r="FKX3" s="147"/>
      <c r="FKY3" s="148"/>
      <c r="FKZ3" s="148"/>
      <c r="FLA3" s="148"/>
      <c r="FLB3" s="147"/>
      <c r="FLC3" s="147"/>
      <c r="FLD3" s="148"/>
      <c r="FLE3" s="149"/>
      <c r="FLN3" s="147"/>
      <c r="FLO3" s="148"/>
      <c r="FLP3" s="148"/>
      <c r="FLQ3" s="148"/>
      <c r="FLR3" s="147"/>
      <c r="FLS3" s="147"/>
      <c r="FLT3" s="148"/>
      <c r="FLU3" s="149"/>
      <c r="FMD3" s="147"/>
      <c r="FME3" s="148"/>
      <c r="FMF3" s="148"/>
      <c r="FMG3" s="148"/>
      <c r="FMH3" s="147"/>
      <c r="FMI3" s="147"/>
      <c r="FMJ3" s="148"/>
      <c r="FMK3" s="149"/>
      <c r="FMT3" s="147"/>
      <c r="FMU3" s="148"/>
      <c r="FMV3" s="148"/>
      <c r="FMW3" s="148"/>
      <c r="FMX3" s="147"/>
      <c r="FMY3" s="147"/>
      <c r="FMZ3" s="148"/>
      <c r="FNA3" s="149"/>
      <c r="FNJ3" s="147"/>
      <c r="FNK3" s="148"/>
      <c r="FNL3" s="148"/>
      <c r="FNM3" s="148"/>
      <c r="FNN3" s="147"/>
      <c r="FNO3" s="147"/>
      <c r="FNP3" s="148"/>
      <c r="FNQ3" s="149"/>
      <c r="FNZ3" s="147"/>
      <c r="FOA3" s="148"/>
      <c r="FOB3" s="148"/>
      <c r="FOC3" s="148"/>
      <c r="FOD3" s="147"/>
      <c r="FOE3" s="147"/>
      <c r="FOF3" s="148"/>
      <c r="FOG3" s="149"/>
      <c r="FOP3" s="147"/>
      <c r="FOQ3" s="148"/>
      <c r="FOR3" s="148"/>
      <c r="FOS3" s="148"/>
      <c r="FOT3" s="147"/>
      <c r="FOU3" s="147"/>
      <c r="FOV3" s="148"/>
      <c r="FOW3" s="149"/>
      <c r="FPF3" s="147"/>
      <c r="FPG3" s="148"/>
      <c r="FPH3" s="148"/>
      <c r="FPI3" s="148"/>
      <c r="FPJ3" s="147"/>
      <c r="FPK3" s="147"/>
      <c r="FPL3" s="148"/>
      <c r="FPM3" s="149"/>
      <c r="FPV3" s="147"/>
      <c r="FPW3" s="148"/>
      <c r="FPX3" s="148"/>
      <c r="FPY3" s="148"/>
      <c r="FPZ3" s="147"/>
      <c r="FQA3" s="147"/>
      <c r="FQB3" s="148"/>
      <c r="FQC3" s="149"/>
      <c r="FQL3" s="147"/>
      <c r="FQM3" s="148"/>
      <c r="FQN3" s="148"/>
      <c r="FQO3" s="148"/>
      <c r="FQP3" s="147"/>
      <c r="FQQ3" s="147"/>
      <c r="FQR3" s="148"/>
      <c r="FQS3" s="149"/>
      <c r="FRB3" s="147"/>
      <c r="FRC3" s="148"/>
      <c r="FRD3" s="148"/>
      <c r="FRE3" s="148"/>
      <c r="FRF3" s="147"/>
      <c r="FRG3" s="147"/>
      <c r="FRH3" s="148"/>
      <c r="FRI3" s="149"/>
      <c r="FRR3" s="147"/>
      <c r="FRS3" s="148"/>
      <c r="FRT3" s="148"/>
      <c r="FRU3" s="148"/>
      <c r="FRV3" s="147"/>
      <c r="FRW3" s="147"/>
      <c r="FRX3" s="148"/>
      <c r="FRY3" s="149"/>
      <c r="FSH3" s="147"/>
      <c r="FSI3" s="148"/>
      <c r="FSJ3" s="148"/>
      <c r="FSK3" s="148"/>
      <c r="FSL3" s="147"/>
      <c r="FSM3" s="147"/>
      <c r="FSN3" s="148"/>
      <c r="FSO3" s="149"/>
      <c r="FSX3" s="147"/>
      <c r="FSY3" s="148"/>
      <c r="FSZ3" s="148"/>
      <c r="FTA3" s="148"/>
      <c r="FTB3" s="147"/>
      <c r="FTC3" s="147"/>
      <c r="FTD3" s="148"/>
      <c r="FTE3" s="149"/>
      <c r="FTN3" s="147"/>
      <c r="FTO3" s="148"/>
      <c r="FTP3" s="148"/>
      <c r="FTQ3" s="148"/>
      <c r="FTR3" s="147"/>
      <c r="FTS3" s="147"/>
      <c r="FTT3" s="148"/>
      <c r="FTU3" s="149"/>
      <c r="FUD3" s="147"/>
      <c r="FUE3" s="148"/>
      <c r="FUF3" s="148"/>
      <c r="FUG3" s="148"/>
      <c r="FUH3" s="147"/>
      <c r="FUI3" s="147"/>
      <c r="FUJ3" s="148"/>
      <c r="FUK3" s="149"/>
      <c r="FUT3" s="147"/>
      <c r="FUU3" s="148"/>
      <c r="FUV3" s="148"/>
      <c r="FUW3" s="148"/>
      <c r="FUX3" s="147"/>
      <c r="FUY3" s="147"/>
      <c r="FUZ3" s="148"/>
      <c r="FVA3" s="149"/>
      <c r="FVJ3" s="147"/>
      <c r="FVK3" s="148"/>
      <c r="FVL3" s="148"/>
      <c r="FVM3" s="148"/>
      <c r="FVN3" s="147"/>
      <c r="FVO3" s="147"/>
      <c r="FVP3" s="148"/>
      <c r="FVQ3" s="149"/>
      <c r="FVZ3" s="147"/>
      <c r="FWA3" s="148"/>
      <c r="FWB3" s="148"/>
      <c r="FWC3" s="148"/>
      <c r="FWD3" s="147"/>
      <c r="FWE3" s="147"/>
      <c r="FWF3" s="148"/>
      <c r="FWG3" s="149"/>
      <c r="FWP3" s="147"/>
      <c r="FWQ3" s="148"/>
      <c r="FWR3" s="148"/>
      <c r="FWS3" s="148"/>
      <c r="FWT3" s="147"/>
      <c r="FWU3" s="147"/>
      <c r="FWV3" s="148"/>
      <c r="FWW3" s="149"/>
      <c r="FXF3" s="147"/>
      <c r="FXG3" s="148"/>
      <c r="FXH3" s="148"/>
      <c r="FXI3" s="148"/>
      <c r="FXJ3" s="147"/>
      <c r="FXK3" s="147"/>
      <c r="FXL3" s="148"/>
      <c r="FXM3" s="149"/>
      <c r="FXV3" s="147"/>
      <c r="FXW3" s="148"/>
      <c r="FXX3" s="148"/>
      <c r="FXY3" s="148"/>
      <c r="FXZ3" s="147"/>
      <c r="FYA3" s="147"/>
      <c r="FYB3" s="148"/>
      <c r="FYC3" s="149"/>
      <c r="FYL3" s="147"/>
      <c r="FYM3" s="148"/>
      <c r="FYN3" s="148"/>
      <c r="FYO3" s="148"/>
      <c r="FYP3" s="147"/>
      <c r="FYQ3" s="147"/>
      <c r="FYR3" s="148"/>
      <c r="FYS3" s="149"/>
      <c r="FZB3" s="147"/>
      <c r="FZC3" s="148"/>
      <c r="FZD3" s="148"/>
      <c r="FZE3" s="148"/>
      <c r="FZF3" s="147"/>
      <c r="FZG3" s="147"/>
      <c r="FZH3" s="148"/>
      <c r="FZI3" s="149"/>
      <c r="FZR3" s="147"/>
      <c r="FZS3" s="148"/>
      <c r="FZT3" s="148"/>
      <c r="FZU3" s="148"/>
      <c r="FZV3" s="147"/>
      <c r="FZW3" s="147"/>
      <c r="FZX3" s="148"/>
      <c r="FZY3" s="149"/>
      <c r="GAH3" s="147"/>
      <c r="GAI3" s="148"/>
      <c r="GAJ3" s="148"/>
      <c r="GAK3" s="148"/>
      <c r="GAL3" s="147"/>
      <c r="GAM3" s="147"/>
      <c r="GAN3" s="148"/>
      <c r="GAO3" s="149"/>
      <c r="GAX3" s="147"/>
      <c r="GAY3" s="148"/>
      <c r="GAZ3" s="148"/>
      <c r="GBA3" s="148"/>
      <c r="GBB3" s="147"/>
      <c r="GBC3" s="147"/>
      <c r="GBD3" s="148"/>
      <c r="GBE3" s="149"/>
      <c r="GBN3" s="147"/>
      <c r="GBO3" s="148"/>
      <c r="GBP3" s="148"/>
      <c r="GBQ3" s="148"/>
      <c r="GBR3" s="147"/>
      <c r="GBS3" s="147"/>
      <c r="GBT3" s="148"/>
      <c r="GBU3" s="149"/>
      <c r="GCD3" s="147"/>
      <c r="GCE3" s="148"/>
      <c r="GCF3" s="148"/>
      <c r="GCG3" s="148"/>
      <c r="GCH3" s="147"/>
      <c r="GCI3" s="147"/>
      <c r="GCJ3" s="148"/>
      <c r="GCK3" s="149"/>
      <c r="GCT3" s="147"/>
      <c r="GCU3" s="148"/>
      <c r="GCV3" s="148"/>
      <c r="GCW3" s="148"/>
      <c r="GCX3" s="147"/>
      <c r="GCY3" s="147"/>
      <c r="GCZ3" s="148"/>
      <c r="GDA3" s="149"/>
      <c r="GDJ3" s="147"/>
      <c r="GDK3" s="148"/>
      <c r="GDL3" s="148"/>
      <c r="GDM3" s="148"/>
      <c r="GDN3" s="147"/>
      <c r="GDO3" s="147"/>
      <c r="GDP3" s="148"/>
      <c r="GDQ3" s="149"/>
      <c r="GDZ3" s="147"/>
      <c r="GEA3" s="148"/>
      <c r="GEB3" s="148"/>
      <c r="GEC3" s="148"/>
      <c r="GED3" s="147"/>
      <c r="GEE3" s="147"/>
      <c r="GEF3" s="148"/>
      <c r="GEG3" s="149"/>
      <c r="GEP3" s="147"/>
      <c r="GEQ3" s="148"/>
      <c r="GER3" s="148"/>
      <c r="GES3" s="148"/>
      <c r="GET3" s="147"/>
      <c r="GEU3" s="147"/>
      <c r="GEV3" s="148"/>
      <c r="GEW3" s="149"/>
      <c r="GFF3" s="147"/>
      <c r="GFG3" s="148"/>
      <c r="GFH3" s="148"/>
      <c r="GFI3" s="148"/>
      <c r="GFJ3" s="147"/>
      <c r="GFK3" s="147"/>
      <c r="GFL3" s="148"/>
      <c r="GFM3" s="149"/>
      <c r="GFV3" s="147"/>
      <c r="GFW3" s="148"/>
      <c r="GFX3" s="148"/>
      <c r="GFY3" s="148"/>
      <c r="GFZ3" s="147"/>
      <c r="GGA3" s="147"/>
      <c r="GGB3" s="148"/>
      <c r="GGC3" s="149"/>
      <c r="GGL3" s="147"/>
      <c r="GGM3" s="148"/>
      <c r="GGN3" s="148"/>
      <c r="GGO3" s="148"/>
      <c r="GGP3" s="147"/>
      <c r="GGQ3" s="147"/>
      <c r="GGR3" s="148"/>
      <c r="GGS3" s="149"/>
      <c r="GHB3" s="147"/>
      <c r="GHC3" s="148"/>
      <c r="GHD3" s="148"/>
      <c r="GHE3" s="148"/>
      <c r="GHF3" s="147"/>
      <c r="GHG3" s="147"/>
      <c r="GHH3" s="148"/>
      <c r="GHI3" s="149"/>
      <c r="GHR3" s="147"/>
      <c r="GHS3" s="148"/>
      <c r="GHT3" s="148"/>
      <c r="GHU3" s="148"/>
      <c r="GHV3" s="147"/>
      <c r="GHW3" s="147"/>
      <c r="GHX3" s="148"/>
      <c r="GHY3" s="149"/>
      <c r="GIH3" s="147"/>
      <c r="GII3" s="148"/>
      <c r="GIJ3" s="148"/>
      <c r="GIK3" s="148"/>
      <c r="GIL3" s="147"/>
      <c r="GIM3" s="147"/>
      <c r="GIN3" s="148"/>
      <c r="GIO3" s="149"/>
      <c r="GIX3" s="147"/>
      <c r="GIY3" s="148"/>
      <c r="GIZ3" s="148"/>
      <c r="GJA3" s="148"/>
      <c r="GJB3" s="147"/>
      <c r="GJC3" s="147"/>
      <c r="GJD3" s="148"/>
      <c r="GJE3" s="149"/>
      <c r="GJN3" s="147"/>
      <c r="GJO3" s="148"/>
      <c r="GJP3" s="148"/>
      <c r="GJQ3" s="148"/>
      <c r="GJR3" s="147"/>
      <c r="GJS3" s="147"/>
      <c r="GJT3" s="148"/>
      <c r="GJU3" s="149"/>
      <c r="GKD3" s="147"/>
      <c r="GKE3" s="148"/>
      <c r="GKF3" s="148"/>
      <c r="GKG3" s="148"/>
      <c r="GKH3" s="147"/>
      <c r="GKI3" s="147"/>
      <c r="GKJ3" s="148"/>
      <c r="GKK3" s="149"/>
      <c r="GKT3" s="147"/>
      <c r="GKU3" s="148"/>
      <c r="GKV3" s="148"/>
      <c r="GKW3" s="148"/>
      <c r="GKX3" s="147"/>
      <c r="GKY3" s="147"/>
      <c r="GKZ3" s="148"/>
      <c r="GLA3" s="149"/>
      <c r="GLJ3" s="147"/>
      <c r="GLK3" s="148"/>
      <c r="GLL3" s="148"/>
      <c r="GLM3" s="148"/>
      <c r="GLN3" s="147"/>
      <c r="GLO3" s="147"/>
      <c r="GLP3" s="148"/>
      <c r="GLQ3" s="149"/>
      <c r="GLZ3" s="147"/>
      <c r="GMA3" s="148"/>
      <c r="GMB3" s="148"/>
      <c r="GMC3" s="148"/>
      <c r="GMD3" s="147"/>
      <c r="GME3" s="147"/>
      <c r="GMF3" s="148"/>
      <c r="GMG3" s="149"/>
      <c r="GMP3" s="147"/>
      <c r="GMQ3" s="148"/>
      <c r="GMR3" s="148"/>
      <c r="GMS3" s="148"/>
      <c r="GMT3" s="147"/>
      <c r="GMU3" s="147"/>
      <c r="GMV3" s="148"/>
      <c r="GMW3" s="149"/>
      <c r="GNF3" s="147"/>
      <c r="GNG3" s="148"/>
      <c r="GNH3" s="148"/>
      <c r="GNI3" s="148"/>
      <c r="GNJ3" s="147"/>
      <c r="GNK3" s="147"/>
      <c r="GNL3" s="148"/>
      <c r="GNM3" s="149"/>
      <c r="GNV3" s="147"/>
      <c r="GNW3" s="148"/>
      <c r="GNX3" s="148"/>
      <c r="GNY3" s="148"/>
      <c r="GNZ3" s="147"/>
      <c r="GOA3" s="147"/>
      <c r="GOB3" s="148"/>
      <c r="GOC3" s="149"/>
      <c r="GOL3" s="147"/>
      <c r="GOM3" s="148"/>
      <c r="GON3" s="148"/>
      <c r="GOO3" s="148"/>
      <c r="GOP3" s="147"/>
      <c r="GOQ3" s="147"/>
      <c r="GOR3" s="148"/>
      <c r="GOS3" s="149"/>
      <c r="GPB3" s="147"/>
      <c r="GPC3" s="148"/>
      <c r="GPD3" s="148"/>
      <c r="GPE3" s="148"/>
      <c r="GPF3" s="147"/>
      <c r="GPG3" s="147"/>
      <c r="GPH3" s="148"/>
      <c r="GPI3" s="149"/>
      <c r="GPR3" s="147"/>
      <c r="GPS3" s="148"/>
      <c r="GPT3" s="148"/>
      <c r="GPU3" s="148"/>
      <c r="GPV3" s="147"/>
      <c r="GPW3" s="147"/>
      <c r="GPX3" s="148"/>
      <c r="GPY3" s="149"/>
      <c r="GQH3" s="147"/>
      <c r="GQI3" s="148"/>
      <c r="GQJ3" s="148"/>
      <c r="GQK3" s="148"/>
      <c r="GQL3" s="147"/>
      <c r="GQM3" s="147"/>
      <c r="GQN3" s="148"/>
      <c r="GQO3" s="149"/>
      <c r="GQX3" s="147"/>
      <c r="GQY3" s="148"/>
      <c r="GQZ3" s="148"/>
      <c r="GRA3" s="148"/>
      <c r="GRB3" s="147"/>
      <c r="GRC3" s="147"/>
      <c r="GRD3" s="148"/>
      <c r="GRE3" s="149"/>
      <c r="GRN3" s="147"/>
      <c r="GRO3" s="148"/>
      <c r="GRP3" s="148"/>
      <c r="GRQ3" s="148"/>
      <c r="GRR3" s="147"/>
      <c r="GRS3" s="147"/>
      <c r="GRT3" s="148"/>
      <c r="GRU3" s="149"/>
      <c r="GSD3" s="147"/>
      <c r="GSE3" s="148"/>
      <c r="GSF3" s="148"/>
      <c r="GSG3" s="148"/>
      <c r="GSH3" s="147"/>
      <c r="GSI3" s="147"/>
      <c r="GSJ3" s="148"/>
      <c r="GSK3" s="149"/>
      <c r="GST3" s="147"/>
      <c r="GSU3" s="148"/>
      <c r="GSV3" s="148"/>
      <c r="GSW3" s="148"/>
      <c r="GSX3" s="147"/>
      <c r="GSY3" s="147"/>
      <c r="GSZ3" s="148"/>
      <c r="GTA3" s="149"/>
      <c r="GTJ3" s="147"/>
      <c r="GTK3" s="148"/>
      <c r="GTL3" s="148"/>
      <c r="GTM3" s="148"/>
      <c r="GTN3" s="147"/>
      <c r="GTO3" s="147"/>
      <c r="GTP3" s="148"/>
      <c r="GTQ3" s="149"/>
      <c r="GTZ3" s="147"/>
      <c r="GUA3" s="148"/>
      <c r="GUB3" s="148"/>
      <c r="GUC3" s="148"/>
      <c r="GUD3" s="147"/>
      <c r="GUE3" s="147"/>
      <c r="GUF3" s="148"/>
      <c r="GUG3" s="149"/>
      <c r="GUP3" s="147"/>
      <c r="GUQ3" s="148"/>
      <c r="GUR3" s="148"/>
      <c r="GUS3" s="148"/>
      <c r="GUT3" s="147"/>
      <c r="GUU3" s="147"/>
      <c r="GUV3" s="148"/>
      <c r="GUW3" s="149"/>
      <c r="GVF3" s="147"/>
      <c r="GVG3" s="148"/>
      <c r="GVH3" s="148"/>
      <c r="GVI3" s="148"/>
      <c r="GVJ3" s="147"/>
      <c r="GVK3" s="147"/>
      <c r="GVL3" s="148"/>
      <c r="GVM3" s="149"/>
      <c r="GVV3" s="147"/>
      <c r="GVW3" s="148"/>
      <c r="GVX3" s="148"/>
      <c r="GVY3" s="148"/>
      <c r="GVZ3" s="147"/>
      <c r="GWA3" s="147"/>
      <c r="GWB3" s="148"/>
      <c r="GWC3" s="149"/>
      <c r="GWL3" s="147"/>
      <c r="GWM3" s="148"/>
      <c r="GWN3" s="148"/>
      <c r="GWO3" s="148"/>
      <c r="GWP3" s="147"/>
      <c r="GWQ3" s="147"/>
      <c r="GWR3" s="148"/>
      <c r="GWS3" s="149"/>
      <c r="GXB3" s="147"/>
      <c r="GXC3" s="148"/>
      <c r="GXD3" s="148"/>
      <c r="GXE3" s="148"/>
      <c r="GXF3" s="147"/>
      <c r="GXG3" s="147"/>
      <c r="GXH3" s="148"/>
      <c r="GXI3" s="149"/>
      <c r="GXR3" s="147"/>
      <c r="GXS3" s="148"/>
      <c r="GXT3" s="148"/>
      <c r="GXU3" s="148"/>
      <c r="GXV3" s="147"/>
      <c r="GXW3" s="147"/>
      <c r="GXX3" s="148"/>
      <c r="GXY3" s="149"/>
      <c r="GYH3" s="147"/>
      <c r="GYI3" s="148"/>
      <c r="GYJ3" s="148"/>
      <c r="GYK3" s="148"/>
      <c r="GYL3" s="147"/>
      <c r="GYM3" s="147"/>
      <c r="GYN3" s="148"/>
      <c r="GYO3" s="149"/>
      <c r="GYX3" s="147"/>
      <c r="GYY3" s="148"/>
      <c r="GYZ3" s="148"/>
      <c r="GZA3" s="148"/>
      <c r="GZB3" s="147"/>
      <c r="GZC3" s="147"/>
      <c r="GZD3" s="148"/>
      <c r="GZE3" s="149"/>
      <c r="GZN3" s="147"/>
      <c r="GZO3" s="148"/>
      <c r="GZP3" s="148"/>
      <c r="GZQ3" s="148"/>
      <c r="GZR3" s="147"/>
      <c r="GZS3" s="147"/>
      <c r="GZT3" s="148"/>
      <c r="GZU3" s="149"/>
      <c r="HAD3" s="147"/>
      <c r="HAE3" s="148"/>
      <c r="HAF3" s="148"/>
      <c r="HAG3" s="148"/>
      <c r="HAH3" s="147"/>
      <c r="HAI3" s="147"/>
      <c r="HAJ3" s="148"/>
      <c r="HAK3" s="149"/>
      <c r="HAT3" s="147"/>
      <c r="HAU3" s="148"/>
      <c r="HAV3" s="148"/>
      <c r="HAW3" s="148"/>
      <c r="HAX3" s="147"/>
      <c r="HAY3" s="147"/>
      <c r="HAZ3" s="148"/>
      <c r="HBA3" s="149"/>
      <c r="HBJ3" s="147"/>
      <c r="HBK3" s="148"/>
      <c r="HBL3" s="148"/>
      <c r="HBM3" s="148"/>
      <c r="HBN3" s="147"/>
      <c r="HBO3" s="147"/>
      <c r="HBP3" s="148"/>
      <c r="HBQ3" s="149"/>
      <c r="HBZ3" s="147"/>
      <c r="HCA3" s="148"/>
      <c r="HCB3" s="148"/>
      <c r="HCC3" s="148"/>
      <c r="HCD3" s="147"/>
      <c r="HCE3" s="147"/>
      <c r="HCF3" s="148"/>
      <c r="HCG3" s="149"/>
      <c r="HCP3" s="147"/>
      <c r="HCQ3" s="148"/>
      <c r="HCR3" s="148"/>
      <c r="HCS3" s="148"/>
      <c r="HCT3" s="147"/>
      <c r="HCU3" s="147"/>
      <c r="HCV3" s="148"/>
      <c r="HCW3" s="149"/>
      <c r="HDF3" s="147"/>
      <c r="HDG3" s="148"/>
      <c r="HDH3" s="148"/>
      <c r="HDI3" s="148"/>
      <c r="HDJ3" s="147"/>
      <c r="HDK3" s="147"/>
      <c r="HDL3" s="148"/>
      <c r="HDM3" s="149"/>
      <c r="HDV3" s="147"/>
      <c r="HDW3" s="148"/>
      <c r="HDX3" s="148"/>
      <c r="HDY3" s="148"/>
      <c r="HDZ3" s="147"/>
      <c r="HEA3" s="147"/>
      <c r="HEB3" s="148"/>
      <c r="HEC3" s="149"/>
      <c r="HEL3" s="147"/>
      <c r="HEM3" s="148"/>
      <c r="HEN3" s="148"/>
      <c r="HEO3" s="148"/>
      <c r="HEP3" s="147"/>
      <c r="HEQ3" s="147"/>
      <c r="HER3" s="148"/>
      <c r="HES3" s="149"/>
      <c r="HFB3" s="147"/>
      <c r="HFC3" s="148"/>
      <c r="HFD3" s="148"/>
      <c r="HFE3" s="148"/>
      <c r="HFF3" s="147"/>
      <c r="HFG3" s="147"/>
      <c r="HFH3" s="148"/>
      <c r="HFI3" s="149"/>
      <c r="HFR3" s="147"/>
      <c r="HFS3" s="148"/>
      <c r="HFT3" s="148"/>
      <c r="HFU3" s="148"/>
      <c r="HFV3" s="147"/>
      <c r="HFW3" s="147"/>
      <c r="HFX3" s="148"/>
      <c r="HFY3" s="149"/>
      <c r="HGH3" s="147"/>
      <c r="HGI3" s="148"/>
      <c r="HGJ3" s="148"/>
      <c r="HGK3" s="148"/>
      <c r="HGL3" s="147"/>
      <c r="HGM3" s="147"/>
      <c r="HGN3" s="148"/>
      <c r="HGO3" s="149"/>
      <c r="HGX3" s="147"/>
      <c r="HGY3" s="148"/>
      <c r="HGZ3" s="148"/>
      <c r="HHA3" s="148"/>
      <c r="HHB3" s="147"/>
      <c r="HHC3" s="147"/>
      <c r="HHD3" s="148"/>
      <c r="HHE3" s="149"/>
      <c r="HHN3" s="147"/>
      <c r="HHO3" s="148"/>
      <c r="HHP3" s="148"/>
      <c r="HHQ3" s="148"/>
      <c r="HHR3" s="147"/>
      <c r="HHS3" s="147"/>
      <c r="HHT3" s="148"/>
      <c r="HHU3" s="149"/>
      <c r="HID3" s="147"/>
      <c r="HIE3" s="148"/>
      <c r="HIF3" s="148"/>
      <c r="HIG3" s="148"/>
      <c r="HIH3" s="147"/>
      <c r="HII3" s="147"/>
      <c r="HIJ3" s="148"/>
      <c r="HIK3" s="149"/>
      <c r="HIT3" s="147"/>
      <c r="HIU3" s="148"/>
      <c r="HIV3" s="148"/>
      <c r="HIW3" s="148"/>
      <c r="HIX3" s="147"/>
      <c r="HIY3" s="147"/>
      <c r="HIZ3" s="148"/>
      <c r="HJA3" s="149"/>
      <c r="HJJ3" s="147"/>
      <c r="HJK3" s="148"/>
      <c r="HJL3" s="148"/>
      <c r="HJM3" s="148"/>
      <c r="HJN3" s="147"/>
      <c r="HJO3" s="147"/>
      <c r="HJP3" s="148"/>
      <c r="HJQ3" s="149"/>
      <c r="HJZ3" s="147"/>
      <c r="HKA3" s="148"/>
      <c r="HKB3" s="148"/>
      <c r="HKC3" s="148"/>
      <c r="HKD3" s="147"/>
      <c r="HKE3" s="147"/>
      <c r="HKF3" s="148"/>
      <c r="HKG3" s="149"/>
      <c r="HKP3" s="147"/>
      <c r="HKQ3" s="148"/>
      <c r="HKR3" s="148"/>
      <c r="HKS3" s="148"/>
      <c r="HKT3" s="147"/>
      <c r="HKU3" s="147"/>
      <c r="HKV3" s="148"/>
      <c r="HKW3" s="149"/>
      <c r="HLF3" s="147"/>
      <c r="HLG3" s="148"/>
      <c r="HLH3" s="148"/>
      <c r="HLI3" s="148"/>
      <c r="HLJ3" s="147"/>
      <c r="HLK3" s="147"/>
      <c r="HLL3" s="148"/>
      <c r="HLM3" s="149"/>
      <c r="HLV3" s="147"/>
      <c r="HLW3" s="148"/>
      <c r="HLX3" s="148"/>
      <c r="HLY3" s="148"/>
      <c r="HLZ3" s="147"/>
      <c r="HMA3" s="147"/>
      <c r="HMB3" s="148"/>
      <c r="HMC3" s="149"/>
      <c r="HML3" s="147"/>
      <c r="HMM3" s="148"/>
      <c r="HMN3" s="148"/>
      <c r="HMO3" s="148"/>
      <c r="HMP3" s="147"/>
      <c r="HMQ3" s="147"/>
      <c r="HMR3" s="148"/>
      <c r="HMS3" s="149"/>
      <c r="HNB3" s="147"/>
      <c r="HNC3" s="148"/>
      <c r="HND3" s="148"/>
      <c r="HNE3" s="148"/>
      <c r="HNF3" s="147"/>
      <c r="HNG3" s="147"/>
      <c r="HNH3" s="148"/>
      <c r="HNI3" s="149"/>
      <c r="HNR3" s="147"/>
      <c r="HNS3" s="148"/>
      <c r="HNT3" s="148"/>
      <c r="HNU3" s="148"/>
      <c r="HNV3" s="147"/>
      <c r="HNW3" s="147"/>
      <c r="HNX3" s="148"/>
      <c r="HNY3" s="149"/>
      <c r="HOH3" s="147"/>
      <c r="HOI3" s="148"/>
      <c r="HOJ3" s="148"/>
      <c r="HOK3" s="148"/>
      <c r="HOL3" s="147"/>
      <c r="HOM3" s="147"/>
      <c r="HON3" s="148"/>
      <c r="HOO3" s="149"/>
      <c r="HOX3" s="147"/>
      <c r="HOY3" s="148"/>
      <c r="HOZ3" s="148"/>
      <c r="HPA3" s="148"/>
      <c r="HPB3" s="147"/>
      <c r="HPC3" s="147"/>
      <c r="HPD3" s="148"/>
      <c r="HPE3" s="149"/>
      <c r="HPN3" s="147"/>
      <c r="HPO3" s="148"/>
      <c r="HPP3" s="148"/>
      <c r="HPQ3" s="148"/>
      <c r="HPR3" s="147"/>
      <c r="HPS3" s="147"/>
      <c r="HPT3" s="148"/>
      <c r="HPU3" s="149"/>
      <c r="HQD3" s="147"/>
      <c r="HQE3" s="148"/>
      <c r="HQF3" s="148"/>
      <c r="HQG3" s="148"/>
      <c r="HQH3" s="147"/>
      <c r="HQI3" s="147"/>
      <c r="HQJ3" s="148"/>
      <c r="HQK3" s="149"/>
      <c r="HQT3" s="147"/>
      <c r="HQU3" s="148"/>
      <c r="HQV3" s="148"/>
      <c r="HQW3" s="148"/>
      <c r="HQX3" s="147"/>
      <c r="HQY3" s="147"/>
      <c r="HQZ3" s="148"/>
      <c r="HRA3" s="149"/>
      <c r="HRJ3" s="147"/>
      <c r="HRK3" s="148"/>
      <c r="HRL3" s="148"/>
      <c r="HRM3" s="148"/>
      <c r="HRN3" s="147"/>
      <c r="HRO3" s="147"/>
      <c r="HRP3" s="148"/>
      <c r="HRQ3" s="149"/>
      <c r="HRZ3" s="147"/>
      <c r="HSA3" s="148"/>
      <c r="HSB3" s="148"/>
      <c r="HSC3" s="148"/>
      <c r="HSD3" s="147"/>
      <c r="HSE3" s="147"/>
      <c r="HSF3" s="148"/>
      <c r="HSG3" s="149"/>
      <c r="HSP3" s="147"/>
      <c r="HSQ3" s="148"/>
      <c r="HSR3" s="148"/>
      <c r="HSS3" s="148"/>
      <c r="HST3" s="147"/>
      <c r="HSU3" s="147"/>
      <c r="HSV3" s="148"/>
      <c r="HSW3" s="149"/>
      <c r="HTF3" s="147"/>
      <c r="HTG3" s="148"/>
      <c r="HTH3" s="148"/>
      <c r="HTI3" s="148"/>
      <c r="HTJ3" s="147"/>
      <c r="HTK3" s="147"/>
      <c r="HTL3" s="148"/>
      <c r="HTM3" s="149"/>
      <c r="HTV3" s="147"/>
      <c r="HTW3" s="148"/>
      <c r="HTX3" s="148"/>
      <c r="HTY3" s="148"/>
      <c r="HTZ3" s="147"/>
      <c r="HUA3" s="147"/>
      <c r="HUB3" s="148"/>
      <c r="HUC3" s="149"/>
      <c r="HUL3" s="147"/>
      <c r="HUM3" s="148"/>
      <c r="HUN3" s="148"/>
      <c r="HUO3" s="148"/>
      <c r="HUP3" s="147"/>
      <c r="HUQ3" s="147"/>
      <c r="HUR3" s="148"/>
      <c r="HUS3" s="149"/>
      <c r="HVB3" s="147"/>
      <c r="HVC3" s="148"/>
      <c r="HVD3" s="148"/>
      <c r="HVE3" s="148"/>
      <c r="HVF3" s="147"/>
      <c r="HVG3" s="147"/>
      <c r="HVH3" s="148"/>
      <c r="HVI3" s="149"/>
      <c r="HVR3" s="147"/>
      <c r="HVS3" s="148"/>
      <c r="HVT3" s="148"/>
      <c r="HVU3" s="148"/>
      <c r="HVV3" s="147"/>
      <c r="HVW3" s="147"/>
      <c r="HVX3" s="148"/>
      <c r="HVY3" s="149"/>
      <c r="HWH3" s="147"/>
      <c r="HWI3" s="148"/>
      <c r="HWJ3" s="148"/>
      <c r="HWK3" s="148"/>
      <c r="HWL3" s="147"/>
      <c r="HWM3" s="147"/>
      <c r="HWN3" s="148"/>
      <c r="HWO3" s="149"/>
      <c r="HWX3" s="147"/>
      <c r="HWY3" s="148"/>
      <c r="HWZ3" s="148"/>
      <c r="HXA3" s="148"/>
      <c r="HXB3" s="147"/>
      <c r="HXC3" s="147"/>
      <c r="HXD3" s="148"/>
      <c r="HXE3" s="149"/>
      <c r="HXN3" s="147"/>
      <c r="HXO3" s="148"/>
      <c r="HXP3" s="148"/>
      <c r="HXQ3" s="148"/>
      <c r="HXR3" s="147"/>
      <c r="HXS3" s="147"/>
      <c r="HXT3" s="148"/>
      <c r="HXU3" s="149"/>
      <c r="HYD3" s="147"/>
      <c r="HYE3" s="148"/>
      <c r="HYF3" s="148"/>
      <c r="HYG3" s="148"/>
      <c r="HYH3" s="147"/>
      <c r="HYI3" s="147"/>
      <c r="HYJ3" s="148"/>
      <c r="HYK3" s="149"/>
      <c r="HYT3" s="147"/>
      <c r="HYU3" s="148"/>
      <c r="HYV3" s="148"/>
      <c r="HYW3" s="148"/>
      <c r="HYX3" s="147"/>
      <c r="HYY3" s="147"/>
      <c r="HYZ3" s="148"/>
      <c r="HZA3" s="149"/>
      <c r="HZJ3" s="147"/>
      <c r="HZK3" s="148"/>
      <c r="HZL3" s="148"/>
      <c r="HZM3" s="148"/>
      <c r="HZN3" s="147"/>
      <c r="HZO3" s="147"/>
      <c r="HZP3" s="148"/>
      <c r="HZQ3" s="149"/>
      <c r="HZZ3" s="147"/>
      <c r="IAA3" s="148"/>
      <c r="IAB3" s="148"/>
      <c r="IAC3" s="148"/>
      <c r="IAD3" s="147"/>
      <c r="IAE3" s="147"/>
      <c r="IAF3" s="148"/>
      <c r="IAG3" s="149"/>
      <c r="IAP3" s="147"/>
      <c r="IAQ3" s="148"/>
      <c r="IAR3" s="148"/>
      <c r="IAS3" s="148"/>
      <c r="IAT3" s="147"/>
      <c r="IAU3" s="147"/>
      <c r="IAV3" s="148"/>
      <c r="IAW3" s="149"/>
      <c r="IBF3" s="147"/>
      <c r="IBG3" s="148"/>
      <c r="IBH3" s="148"/>
      <c r="IBI3" s="148"/>
      <c r="IBJ3" s="147"/>
      <c r="IBK3" s="147"/>
      <c r="IBL3" s="148"/>
      <c r="IBM3" s="149"/>
      <c r="IBV3" s="147"/>
      <c r="IBW3" s="148"/>
      <c r="IBX3" s="148"/>
      <c r="IBY3" s="148"/>
      <c r="IBZ3" s="147"/>
      <c r="ICA3" s="147"/>
      <c r="ICB3" s="148"/>
      <c r="ICC3" s="149"/>
      <c r="ICL3" s="147"/>
      <c r="ICM3" s="148"/>
      <c r="ICN3" s="148"/>
      <c r="ICO3" s="148"/>
      <c r="ICP3" s="147"/>
      <c r="ICQ3" s="147"/>
      <c r="ICR3" s="148"/>
      <c r="ICS3" s="149"/>
      <c r="IDB3" s="147"/>
      <c r="IDC3" s="148"/>
      <c r="IDD3" s="148"/>
      <c r="IDE3" s="148"/>
      <c r="IDF3" s="147"/>
      <c r="IDG3" s="147"/>
      <c r="IDH3" s="148"/>
      <c r="IDI3" s="149"/>
      <c r="IDR3" s="147"/>
      <c r="IDS3" s="148"/>
      <c r="IDT3" s="148"/>
      <c r="IDU3" s="148"/>
      <c r="IDV3" s="147"/>
      <c r="IDW3" s="147"/>
      <c r="IDX3" s="148"/>
      <c r="IDY3" s="149"/>
      <c r="IEH3" s="147"/>
      <c r="IEI3" s="148"/>
      <c r="IEJ3" s="148"/>
      <c r="IEK3" s="148"/>
      <c r="IEL3" s="147"/>
      <c r="IEM3" s="147"/>
      <c r="IEN3" s="148"/>
      <c r="IEO3" s="149"/>
      <c r="IEX3" s="147"/>
      <c r="IEY3" s="148"/>
      <c r="IEZ3" s="148"/>
      <c r="IFA3" s="148"/>
      <c r="IFB3" s="147"/>
      <c r="IFC3" s="147"/>
      <c r="IFD3" s="148"/>
      <c r="IFE3" s="149"/>
      <c r="IFN3" s="147"/>
      <c r="IFO3" s="148"/>
      <c r="IFP3" s="148"/>
      <c r="IFQ3" s="148"/>
      <c r="IFR3" s="147"/>
      <c r="IFS3" s="147"/>
      <c r="IFT3" s="148"/>
      <c r="IFU3" s="149"/>
      <c r="IGD3" s="147"/>
      <c r="IGE3" s="148"/>
      <c r="IGF3" s="148"/>
      <c r="IGG3" s="148"/>
      <c r="IGH3" s="147"/>
      <c r="IGI3" s="147"/>
      <c r="IGJ3" s="148"/>
      <c r="IGK3" s="149"/>
      <c r="IGT3" s="147"/>
      <c r="IGU3" s="148"/>
      <c r="IGV3" s="148"/>
      <c r="IGW3" s="148"/>
      <c r="IGX3" s="147"/>
      <c r="IGY3" s="147"/>
      <c r="IGZ3" s="148"/>
      <c r="IHA3" s="149"/>
      <c r="IHJ3" s="147"/>
      <c r="IHK3" s="148"/>
      <c r="IHL3" s="148"/>
      <c r="IHM3" s="148"/>
      <c r="IHN3" s="147"/>
      <c r="IHO3" s="147"/>
      <c r="IHP3" s="148"/>
      <c r="IHQ3" s="149"/>
      <c r="IHZ3" s="147"/>
      <c r="IIA3" s="148"/>
      <c r="IIB3" s="148"/>
      <c r="IIC3" s="148"/>
      <c r="IID3" s="147"/>
      <c r="IIE3" s="147"/>
      <c r="IIF3" s="148"/>
      <c r="IIG3" s="149"/>
      <c r="IIP3" s="147"/>
      <c r="IIQ3" s="148"/>
      <c r="IIR3" s="148"/>
      <c r="IIS3" s="148"/>
      <c r="IIT3" s="147"/>
      <c r="IIU3" s="147"/>
      <c r="IIV3" s="148"/>
      <c r="IIW3" s="149"/>
      <c r="IJF3" s="147"/>
      <c r="IJG3" s="148"/>
      <c r="IJH3" s="148"/>
      <c r="IJI3" s="148"/>
      <c r="IJJ3" s="147"/>
      <c r="IJK3" s="147"/>
      <c r="IJL3" s="148"/>
      <c r="IJM3" s="149"/>
      <c r="IJV3" s="147"/>
      <c r="IJW3" s="148"/>
      <c r="IJX3" s="148"/>
      <c r="IJY3" s="148"/>
      <c r="IJZ3" s="147"/>
      <c r="IKA3" s="147"/>
      <c r="IKB3" s="148"/>
      <c r="IKC3" s="149"/>
      <c r="IKL3" s="147"/>
      <c r="IKM3" s="148"/>
      <c r="IKN3" s="148"/>
      <c r="IKO3" s="148"/>
      <c r="IKP3" s="147"/>
      <c r="IKQ3" s="147"/>
      <c r="IKR3" s="148"/>
      <c r="IKS3" s="149"/>
      <c r="ILB3" s="147"/>
      <c r="ILC3" s="148"/>
      <c r="ILD3" s="148"/>
      <c r="ILE3" s="148"/>
      <c r="ILF3" s="147"/>
      <c r="ILG3" s="147"/>
      <c r="ILH3" s="148"/>
      <c r="ILI3" s="149"/>
      <c r="ILR3" s="147"/>
      <c r="ILS3" s="148"/>
      <c r="ILT3" s="148"/>
      <c r="ILU3" s="148"/>
      <c r="ILV3" s="147"/>
      <c r="ILW3" s="147"/>
      <c r="ILX3" s="148"/>
      <c r="ILY3" s="149"/>
      <c r="IMH3" s="147"/>
      <c r="IMI3" s="148"/>
      <c r="IMJ3" s="148"/>
      <c r="IMK3" s="148"/>
      <c r="IML3" s="147"/>
      <c r="IMM3" s="147"/>
      <c r="IMN3" s="148"/>
      <c r="IMO3" s="149"/>
      <c r="IMX3" s="147"/>
      <c r="IMY3" s="148"/>
      <c r="IMZ3" s="148"/>
      <c r="INA3" s="148"/>
      <c r="INB3" s="147"/>
      <c r="INC3" s="147"/>
      <c r="IND3" s="148"/>
      <c r="INE3" s="149"/>
      <c r="INN3" s="147"/>
      <c r="INO3" s="148"/>
      <c r="INP3" s="148"/>
      <c r="INQ3" s="148"/>
      <c r="INR3" s="147"/>
      <c r="INS3" s="147"/>
      <c r="INT3" s="148"/>
      <c r="INU3" s="149"/>
      <c r="IOD3" s="147"/>
      <c r="IOE3" s="148"/>
      <c r="IOF3" s="148"/>
      <c r="IOG3" s="148"/>
      <c r="IOH3" s="147"/>
      <c r="IOI3" s="147"/>
      <c r="IOJ3" s="148"/>
      <c r="IOK3" s="149"/>
      <c r="IOT3" s="147"/>
      <c r="IOU3" s="148"/>
      <c r="IOV3" s="148"/>
      <c r="IOW3" s="148"/>
      <c r="IOX3" s="147"/>
      <c r="IOY3" s="147"/>
      <c r="IOZ3" s="148"/>
      <c r="IPA3" s="149"/>
      <c r="IPJ3" s="147"/>
      <c r="IPK3" s="148"/>
      <c r="IPL3" s="148"/>
      <c r="IPM3" s="148"/>
      <c r="IPN3" s="147"/>
      <c r="IPO3" s="147"/>
      <c r="IPP3" s="148"/>
      <c r="IPQ3" s="149"/>
      <c r="IPZ3" s="147"/>
      <c r="IQA3" s="148"/>
      <c r="IQB3" s="148"/>
      <c r="IQC3" s="148"/>
      <c r="IQD3" s="147"/>
      <c r="IQE3" s="147"/>
      <c r="IQF3" s="148"/>
      <c r="IQG3" s="149"/>
      <c r="IQP3" s="147"/>
      <c r="IQQ3" s="148"/>
      <c r="IQR3" s="148"/>
      <c r="IQS3" s="148"/>
      <c r="IQT3" s="147"/>
      <c r="IQU3" s="147"/>
      <c r="IQV3" s="148"/>
      <c r="IQW3" s="149"/>
      <c r="IRF3" s="147"/>
      <c r="IRG3" s="148"/>
      <c r="IRH3" s="148"/>
      <c r="IRI3" s="148"/>
      <c r="IRJ3" s="147"/>
      <c r="IRK3" s="147"/>
      <c r="IRL3" s="148"/>
      <c r="IRM3" s="149"/>
      <c r="IRV3" s="147"/>
      <c r="IRW3" s="148"/>
      <c r="IRX3" s="148"/>
      <c r="IRY3" s="148"/>
      <c r="IRZ3" s="147"/>
      <c r="ISA3" s="147"/>
      <c r="ISB3" s="148"/>
      <c r="ISC3" s="149"/>
      <c r="ISL3" s="147"/>
      <c r="ISM3" s="148"/>
      <c r="ISN3" s="148"/>
      <c r="ISO3" s="148"/>
      <c r="ISP3" s="147"/>
      <c r="ISQ3" s="147"/>
      <c r="ISR3" s="148"/>
      <c r="ISS3" s="149"/>
      <c r="ITB3" s="147"/>
      <c r="ITC3" s="148"/>
      <c r="ITD3" s="148"/>
      <c r="ITE3" s="148"/>
      <c r="ITF3" s="147"/>
      <c r="ITG3" s="147"/>
      <c r="ITH3" s="148"/>
      <c r="ITI3" s="149"/>
      <c r="ITR3" s="147"/>
      <c r="ITS3" s="148"/>
      <c r="ITT3" s="148"/>
      <c r="ITU3" s="148"/>
      <c r="ITV3" s="147"/>
      <c r="ITW3" s="147"/>
      <c r="ITX3" s="148"/>
      <c r="ITY3" s="149"/>
      <c r="IUH3" s="147"/>
      <c r="IUI3" s="148"/>
      <c r="IUJ3" s="148"/>
      <c r="IUK3" s="148"/>
      <c r="IUL3" s="147"/>
      <c r="IUM3" s="147"/>
      <c r="IUN3" s="148"/>
      <c r="IUO3" s="149"/>
      <c r="IUX3" s="147"/>
      <c r="IUY3" s="148"/>
      <c r="IUZ3" s="148"/>
      <c r="IVA3" s="148"/>
      <c r="IVB3" s="147"/>
      <c r="IVC3" s="147"/>
      <c r="IVD3" s="148"/>
      <c r="IVE3" s="149"/>
      <c r="IVN3" s="147"/>
      <c r="IVO3" s="148"/>
      <c r="IVP3" s="148"/>
      <c r="IVQ3" s="148"/>
      <c r="IVR3" s="147"/>
      <c r="IVS3" s="147"/>
      <c r="IVT3" s="148"/>
      <c r="IVU3" s="149"/>
      <c r="IWD3" s="147"/>
      <c r="IWE3" s="148"/>
      <c r="IWF3" s="148"/>
      <c r="IWG3" s="148"/>
      <c r="IWH3" s="147"/>
      <c r="IWI3" s="147"/>
      <c r="IWJ3" s="148"/>
      <c r="IWK3" s="149"/>
      <c r="IWT3" s="147"/>
      <c r="IWU3" s="148"/>
      <c r="IWV3" s="148"/>
      <c r="IWW3" s="148"/>
      <c r="IWX3" s="147"/>
      <c r="IWY3" s="147"/>
      <c r="IWZ3" s="148"/>
      <c r="IXA3" s="149"/>
      <c r="IXJ3" s="147"/>
      <c r="IXK3" s="148"/>
      <c r="IXL3" s="148"/>
      <c r="IXM3" s="148"/>
      <c r="IXN3" s="147"/>
      <c r="IXO3" s="147"/>
      <c r="IXP3" s="148"/>
      <c r="IXQ3" s="149"/>
      <c r="IXZ3" s="147"/>
      <c r="IYA3" s="148"/>
      <c r="IYB3" s="148"/>
      <c r="IYC3" s="148"/>
      <c r="IYD3" s="147"/>
      <c r="IYE3" s="147"/>
      <c r="IYF3" s="148"/>
      <c r="IYG3" s="149"/>
      <c r="IYP3" s="147"/>
      <c r="IYQ3" s="148"/>
      <c r="IYR3" s="148"/>
      <c r="IYS3" s="148"/>
      <c r="IYT3" s="147"/>
      <c r="IYU3" s="147"/>
      <c r="IYV3" s="148"/>
      <c r="IYW3" s="149"/>
      <c r="IZF3" s="147"/>
      <c r="IZG3" s="148"/>
      <c r="IZH3" s="148"/>
      <c r="IZI3" s="148"/>
      <c r="IZJ3" s="147"/>
      <c r="IZK3" s="147"/>
      <c r="IZL3" s="148"/>
      <c r="IZM3" s="149"/>
      <c r="IZV3" s="147"/>
      <c r="IZW3" s="148"/>
      <c r="IZX3" s="148"/>
      <c r="IZY3" s="148"/>
      <c r="IZZ3" s="147"/>
      <c r="JAA3" s="147"/>
      <c r="JAB3" s="148"/>
      <c r="JAC3" s="149"/>
      <c r="JAL3" s="147"/>
      <c r="JAM3" s="148"/>
      <c r="JAN3" s="148"/>
      <c r="JAO3" s="148"/>
      <c r="JAP3" s="147"/>
      <c r="JAQ3" s="147"/>
      <c r="JAR3" s="148"/>
      <c r="JAS3" s="149"/>
      <c r="JBB3" s="147"/>
      <c r="JBC3" s="148"/>
      <c r="JBD3" s="148"/>
      <c r="JBE3" s="148"/>
      <c r="JBF3" s="147"/>
      <c r="JBG3" s="147"/>
      <c r="JBH3" s="148"/>
      <c r="JBI3" s="149"/>
      <c r="JBR3" s="147"/>
      <c r="JBS3" s="148"/>
      <c r="JBT3" s="148"/>
      <c r="JBU3" s="148"/>
      <c r="JBV3" s="147"/>
      <c r="JBW3" s="147"/>
      <c r="JBX3" s="148"/>
      <c r="JBY3" s="149"/>
      <c r="JCH3" s="147"/>
      <c r="JCI3" s="148"/>
      <c r="JCJ3" s="148"/>
      <c r="JCK3" s="148"/>
      <c r="JCL3" s="147"/>
      <c r="JCM3" s="147"/>
      <c r="JCN3" s="148"/>
      <c r="JCO3" s="149"/>
      <c r="JCX3" s="147"/>
      <c r="JCY3" s="148"/>
      <c r="JCZ3" s="148"/>
      <c r="JDA3" s="148"/>
      <c r="JDB3" s="147"/>
      <c r="JDC3" s="147"/>
      <c r="JDD3" s="148"/>
      <c r="JDE3" s="149"/>
      <c r="JDN3" s="147"/>
      <c r="JDO3" s="148"/>
      <c r="JDP3" s="148"/>
      <c r="JDQ3" s="148"/>
      <c r="JDR3" s="147"/>
      <c r="JDS3" s="147"/>
      <c r="JDT3" s="148"/>
      <c r="JDU3" s="149"/>
      <c r="JED3" s="147"/>
      <c r="JEE3" s="148"/>
      <c r="JEF3" s="148"/>
      <c r="JEG3" s="148"/>
      <c r="JEH3" s="147"/>
      <c r="JEI3" s="147"/>
      <c r="JEJ3" s="148"/>
      <c r="JEK3" s="149"/>
      <c r="JET3" s="147"/>
      <c r="JEU3" s="148"/>
      <c r="JEV3" s="148"/>
      <c r="JEW3" s="148"/>
      <c r="JEX3" s="147"/>
      <c r="JEY3" s="147"/>
      <c r="JEZ3" s="148"/>
      <c r="JFA3" s="149"/>
      <c r="JFJ3" s="147"/>
      <c r="JFK3" s="148"/>
      <c r="JFL3" s="148"/>
      <c r="JFM3" s="148"/>
      <c r="JFN3" s="147"/>
      <c r="JFO3" s="147"/>
      <c r="JFP3" s="148"/>
      <c r="JFQ3" s="149"/>
      <c r="JFZ3" s="147"/>
      <c r="JGA3" s="148"/>
      <c r="JGB3" s="148"/>
      <c r="JGC3" s="148"/>
      <c r="JGD3" s="147"/>
      <c r="JGE3" s="147"/>
      <c r="JGF3" s="148"/>
      <c r="JGG3" s="149"/>
      <c r="JGP3" s="147"/>
      <c r="JGQ3" s="148"/>
      <c r="JGR3" s="148"/>
      <c r="JGS3" s="148"/>
      <c r="JGT3" s="147"/>
      <c r="JGU3" s="147"/>
      <c r="JGV3" s="148"/>
      <c r="JGW3" s="149"/>
      <c r="JHF3" s="147"/>
      <c r="JHG3" s="148"/>
      <c r="JHH3" s="148"/>
      <c r="JHI3" s="148"/>
      <c r="JHJ3" s="147"/>
      <c r="JHK3" s="147"/>
      <c r="JHL3" s="148"/>
      <c r="JHM3" s="149"/>
      <c r="JHV3" s="147"/>
      <c r="JHW3" s="148"/>
      <c r="JHX3" s="148"/>
      <c r="JHY3" s="148"/>
      <c r="JHZ3" s="147"/>
      <c r="JIA3" s="147"/>
      <c r="JIB3" s="148"/>
      <c r="JIC3" s="149"/>
      <c r="JIL3" s="147"/>
      <c r="JIM3" s="148"/>
      <c r="JIN3" s="148"/>
      <c r="JIO3" s="148"/>
      <c r="JIP3" s="147"/>
      <c r="JIQ3" s="147"/>
      <c r="JIR3" s="148"/>
      <c r="JIS3" s="149"/>
      <c r="JJB3" s="147"/>
      <c r="JJC3" s="148"/>
      <c r="JJD3" s="148"/>
      <c r="JJE3" s="148"/>
      <c r="JJF3" s="147"/>
      <c r="JJG3" s="147"/>
      <c r="JJH3" s="148"/>
      <c r="JJI3" s="149"/>
      <c r="JJR3" s="147"/>
      <c r="JJS3" s="148"/>
      <c r="JJT3" s="148"/>
      <c r="JJU3" s="148"/>
      <c r="JJV3" s="147"/>
      <c r="JJW3" s="147"/>
      <c r="JJX3" s="148"/>
      <c r="JJY3" s="149"/>
      <c r="JKH3" s="147"/>
      <c r="JKI3" s="148"/>
      <c r="JKJ3" s="148"/>
      <c r="JKK3" s="148"/>
      <c r="JKL3" s="147"/>
      <c r="JKM3" s="147"/>
      <c r="JKN3" s="148"/>
      <c r="JKO3" s="149"/>
      <c r="JKX3" s="147"/>
      <c r="JKY3" s="148"/>
      <c r="JKZ3" s="148"/>
      <c r="JLA3" s="148"/>
      <c r="JLB3" s="147"/>
      <c r="JLC3" s="147"/>
      <c r="JLD3" s="148"/>
      <c r="JLE3" s="149"/>
      <c r="JLN3" s="147"/>
      <c r="JLO3" s="148"/>
      <c r="JLP3" s="148"/>
      <c r="JLQ3" s="148"/>
      <c r="JLR3" s="147"/>
      <c r="JLS3" s="147"/>
      <c r="JLT3" s="148"/>
      <c r="JLU3" s="149"/>
      <c r="JMD3" s="147"/>
      <c r="JME3" s="148"/>
      <c r="JMF3" s="148"/>
      <c r="JMG3" s="148"/>
      <c r="JMH3" s="147"/>
      <c r="JMI3" s="147"/>
      <c r="JMJ3" s="148"/>
      <c r="JMK3" s="149"/>
      <c r="JMT3" s="147"/>
      <c r="JMU3" s="148"/>
      <c r="JMV3" s="148"/>
      <c r="JMW3" s="148"/>
      <c r="JMX3" s="147"/>
      <c r="JMY3" s="147"/>
      <c r="JMZ3" s="148"/>
      <c r="JNA3" s="149"/>
      <c r="JNJ3" s="147"/>
      <c r="JNK3" s="148"/>
      <c r="JNL3" s="148"/>
      <c r="JNM3" s="148"/>
      <c r="JNN3" s="147"/>
      <c r="JNO3" s="147"/>
      <c r="JNP3" s="148"/>
      <c r="JNQ3" s="149"/>
      <c r="JNZ3" s="147"/>
      <c r="JOA3" s="148"/>
      <c r="JOB3" s="148"/>
      <c r="JOC3" s="148"/>
      <c r="JOD3" s="147"/>
      <c r="JOE3" s="147"/>
      <c r="JOF3" s="148"/>
      <c r="JOG3" s="149"/>
      <c r="JOP3" s="147"/>
      <c r="JOQ3" s="148"/>
      <c r="JOR3" s="148"/>
      <c r="JOS3" s="148"/>
      <c r="JOT3" s="147"/>
      <c r="JOU3" s="147"/>
      <c r="JOV3" s="148"/>
      <c r="JOW3" s="149"/>
      <c r="JPF3" s="147"/>
      <c r="JPG3" s="148"/>
      <c r="JPH3" s="148"/>
      <c r="JPI3" s="148"/>
      <c r="JPJ3" s="147"/>
      <c r="JPK3" s="147"/>
      <c r="JPL3" s="148"/>
      <c r="JPM3" s="149"/>
      <c r="JPV3" s="147"/>
      <c r="JPW3" s="148"/>
      <c r="JPX3" s="148"/>
      <c r="JPY3" s="148"/>
      <c r="JPZ3" s="147"/>
      <c r="JQA3" s="147"/>
      <c r="JQB3" s="148"/>
      <c r="JQC3" s="149"/>
      <c r="JQL3" s="147"/>
      <c r="JQM3" s="148"/>
      <c r="JQN3" s="148"/>
      <c r="JQO3" s="148"/>
      <c r="JQP3" s="147"/>
      <c r="JQQ3" s="147"/>
      <c r="JQR3" s="148"/>
      <c r="JQS3" s="149"/>
      <c r="JRB3" s="147"/>
      <c r="JRC3" s="148"/>
      <c r="JRD3" s="148"/>
      <c r="JRE3" s="148"/>
      <c r="JRF3" s="147"/>
      <c r="JRG3" s="147"/>
      <c r="JRH3" s="148"/>
      <c r="JRI3" s="149"/>
      <c r="JRR3" s="147"/>
      <c r="JRS3" s="148"/>
      <c r="JRT3" s="148"/>
      <c r="JRU3" s="148"/>
      <c r="JRV3" s="147"/>
      <c r="JRW3" s="147"/>
      <c r="JRX3" s="148"/>
      <c r="JRY3" s="149"/>
      <c r="JSH3" s="147"/>
      <c r="JSI3" s="148"/>
      <c r="JSJ3" s="148"/>
      <c r="JSK3" s="148"/>
      <c r="JSL3" s="147"/>
      <c r="JSM3" s="147"/>
      <c r="JSN3" s="148"/>
      <c r="JSO3" s="149"/>
      <c r="JSX3" s="147"/>
      <c r="JSY3" s="148"/>
      <c r="JSZ3" s="148"/>
      <c r="JTA3" s="148"/>
      <c r="JTB3" s="147"/>
      <c r="JTC3" s="147"/>
      <c r="JTD3" s="148"/>
      <c r="JTE3" s="149"/>
      <c r="JTN3" s="147"/>
      <c r="JTO3" s="148"/>
      <c r="JTP3" s="148"/>
      <c r="JTQ3" s="148"/>
      <c r="JTR3" s="147"/>
      <c r="JTS3" s="147"/>
      <c r="JTT3" s="148"/>
      <c r="JTU3" s="149"/>
      <c r="JUD3" s="147"/>
      <c r="JUE3" s="148"/>
      <c r="JUF3" s="148"/>
      <c r="JUG3" s="148"/>
      <c r="JUH3" s="147"/>
      <c r="JUI3" s="147"/>
      <c r="JUJ3" s="148"/>
      <c r="JUK3" s="149"/>
      <c r="JUT3" s="147"/>
      <c r="JUU3" s="148"/>
      <c r="JUV3" s="148"/>
      <c r="JUW3" s="148"/>
      <c r="JUX3" s="147"/>
      <c r="JUY3" s="147"/>
      <c r="JUZ3" s="148"/>
      <c r="JVA3" s="149"/>
      <c r="JVJ3" s="147"/>
      <c r="JVK3" s="148"/>
      <c r="JVL3" s="148"/>
      <c r="JVM3" s="148"/>
      <c r="JVN3" s="147"/>
      <c r="JVO3" s="147"/>
      <c r="JVP3" s="148"/>
      <c r="JVQ3" s="149"/>
      <c r="JVZ3" s="147"/>
      <c r="JWA3" s="148"/>
      <c r="JWB3" s="148"/>
      <c r="JWC3" s="148"/>
      <c r="JWD3" s="147"/>
      <c r="JWE3" s="147"/>
      <c r="JWF3" s="148"/>
      <c r="JWG3" s="149"/>
      <c r="JWP3" s="147"/>
      <c r="JWQ3" s="148"/>
      <c r="JWR3" s="148"/>
      <c r="JWS3" s="148"/>
      <c r="JWT3" s="147"/>
      <c r="JWU3" s="147"/>
      <c r="JWV3" s="148"/>
      <c r="JWW3" s="149"/>
      <c r="JXF3" s="147"/>
      <c r="JXG3" s="148"/>
      <c r="JXH3" s="148"/>
      <c r="JXI3" s="148"/>
      <c r="JXJ3" s="147"/>
      <c r="JXK3" s="147"/>
      <c r="JXL3" s="148"/>
      <c r="JXM3" s="149"/>
      <c r="JXV3" s="147"/>
      <c r="JXW3" s="148"/>
      <c r="JXX3" s="148"/>
      <c r="JXY3" s="148"/>
      <c r="JXZ3" s="147"/>
      <c r="JYA3" s="147"/>
      <c r="JYB3" s="148"/>
      <c r="JYC3" s="149"/>
      <c r="JYL3" s="147"/>
      <c r="JYM3" s="148"/>
      <c r="JYN3" s="148"/>
      <c r="JYO3" s="148"/>
      <c r="JYP3" s="147"/>
      <c r="JYQ3" s="147"/>
      <c r="JYR3" s="148"/>
      <c r="JYS3" s="149"/>
      <c r="JZB3" s="147"/>
      <c r="JZC3" s="148"/>
      <c r="JZD3" s="148"/>
      <c r="JZE3" s="148"/>
      <c r="JZF3" s="147"/>
      <c r="JZG3" s="147"/>
      <c r="JZH3" s="148"/>
      <c r="JZI3" s="149"/>
      <c r="JZR3" s="147"/>
      <c r="JZS3" s="148"/>
      <c r="JZT3" s="148"/>
      <c r="JZU3" s="148"/>
      <c r="JZV3" s="147"/>
      <c r="JZW3" s="147"/>
      <c r="JZX3" s="148"/>
      <c r="JZY3" s="149"/>
      <c r="KAH3" s="147"/>
      <c r="KAI3" s="148"/>
      <c r="KAJ3" s="148"/>
      <c r="KAK3" s="148"/>
      <c r="KAL3" s="147"/>
      <c r="KAM3" s="147"/>
      <c r="KAN3" s="148"/>
      <c r="KAO3" s="149"/>
      <c r="KAX3" s="147"/>
      <c r="KAY3" s="148"/>
      <c r="KAZ3" s="148"/>
      <c r="KBA3" s="148"/>
      <c r="KBB3" s="147"/>
      <c r="KBC3" s="147"/>
      <c r="KBD3" s="148"/>
      <c r="KBE3" s="149"/>
      <c r="KBN3" s="147"/>
      <c r="KBO3" s="148"/>
      <c r="KBP3" s="148"/>
      <c r="KBQ3" s="148"/>
      <c r="KBR3" s="147"/>
      <c r="KBS3" s="147"/>
      <c r="KBT3" s="148"/>
      <c r="KBU3" s="149"/>
      <c r="KCD3" s="147"/>
      <c r="KCE3" s="148"/>
      <c r="KCF3" s="148"/>
      <c r="KCG3" s="148"/>
      <c r="KCH3" s="147"/>
      <c r="KCI3" s="147"/>
      <c r="KCJ3" s="148"/>
      <c r="KCK3" s="149"/>
      <c r="KCT3" s="147"/>
      <c r="KCU3" s="148"/>
      <c r="KCV3" s="148"/>
      <c r="KCW3" s="148"/>
      <c r="KCX3" s="147"/>
      <c r="KCY3" s="147"/>
      <c r="KCZ3" s="148"/>
      <c r="KDA3" s="149"/>
      <c r="KDJ3" s="147"/>
      <c r="KDK3" s="148"/>
      <c r="KDL3" s="148"/>
      <c r="KDM3" s="148"/>
      <c r="KDN3" s="147"/>
      <c r="KDO3" s="147"/>
      <c r="KDP3" s="148"/>
      <c r="KDQ3" s="149"/>
      <c r="KDZ3" s="147"/>
      <c r="KEA3" s="148"/>
      <c r="KEB3" s="148"/>
      <c r="KEC3" s="148"/>
      <c r="KED3" s="147"/>
      <c r="KEE3" s="147"/>
      <c r="KEF3" s="148"/>
      <c r="KEG3" s="149"/>
      <c r="KEP3" s="147"/>
      <c r="KEQ3" s="148"/>
      <c r="KER3" s="148"/>
      <c r="KES3" s="148"/>
      <c r="KET3" s="147"/>
      <c r="KEU3" s="147"/>
      <c r="KEV3" s="148"/>
      <c r="KEW3" s="149"/>
      <c r="KFF3" s="147"/>
      <c r="KFG3" s="148"/>
      <c r="KFH3" s="148"/>
      <c r="KFI3" s="148"/>
      <c r="KFJ3" s="147"/>
      <c r="KFK3" s="147"/>
      <c r="KFL3" s="148"/>
      <c r="KFM3" s="149"/>
      <c r="KFV3" s="147"/>
      <c r="KFW3" s="148"/>
      <c r="KFX3" s="148"/>
      <c r="KFY3" s="148"/>
      <c r="KFZ3" s="147"/>
      <c r="KGA3" s="147"/>
      <c r="KGB3" s="148"/>
      <c r="KGC3" s="149"/>
      <c r="KGL3" s="147"/>
      <c r="KGM3" s="148"/>
      <c r="KGN3" s="148"/>
      <c r="KGO3" s="148"/>
      <c r="KGP3" s="147"/>
      <c r="KGQ3" s="147"/>
      <c r="KGR3" s="148"/>
      <c r="KGS3" s="149"/>
      <c r="KHB3" s="147"/>
      <c r="KHC3" s="148"/>
      <c r="KHD3" s="148"/>
      <c r="KHE3" s="148"/>
      <c r="KHF3" s="147"/>
      <c r="KHG3" s="147"/>
      <c r="KHH3" s="148"/>
      <c r="KHI3" s="149"/>
      <c r="KHR3" s="147"/>
      <c r="KHS3" s="148"/>
      <c r="KHT3" s="148"/>
      <c r="KHU3" s="148"/>
      <c r="KHV3" s="147"/>
      <c r="KHW3" s="147"/>
      <c r="KHX3" s="148"/>
      <c r="KHY3" s="149"/>
      <c r="KIH3" s="147"/>
      <c r="KII3" s="148"/>
      <c r="KIJ3" s="148"/>
      <c r="KIK3" s="148"/>
      <c r="KIL3" s="147"/>
      <c r="KIM3" s="147"/>
      <c r="KIN3" s="148"/>
      <c r="KIO3" s="149"/>
      <c r="KIX3" s="147"/>
      <c r="KIY3" s="148"/>
      <c r="KIZ3" s="148"/>
      <c r="KJA3" s="148"/>
      <c r="KJB3" s="147"/>
      <c r="KJC3" s="147"/>
      <c r="KJD3" s="148"/>
      <c r="KJE3" s="149"/>
      <c r="KJN3" s="147"/>
      <c r="KJO3" s="148"/>
      <c r="KJP3" s="148"/>
      <c r="KJQ3" s="148"/>
      <c r="KJR3" s="147"/>
      <c r="KJS3" s="147"/>
      <c r="KJT3" s="148"/>
      <c r="KJU3" s="149"/>
      <c r="KKD3" s="147"/>
      <c r="KKE3" s="148"/>
      <c r="KKF3" s="148"/>
      <c r="KKG3" s="148"/>
      <c r="KKH3" s="147"/>
      <c r="KKI3" s="147"/>
      <c r="KKJ3" s="148"/>
      <c r="KKK3" s="149"/>
      <c r="KKT3" s="147"/>
      <c r="KKU3" s="148"/>
      <c r="KKV3" s="148"/>
      <c r="KKW3" s="148"/>
      <c r="KKX3" s="147"/>
      <c r="KKY3" s="147"/>
      <c r="KKZ3" s="148"/>
      <c r="KLA3" s="149"/>
      <c r="KLJ3" s="147"/>
      <c r="KLK3" s="148"/>
      <c r="KLL3" s="148"/>
      <c r="KLM3" s="148"/>
      <c r="KLN3" s="147"/>
      <c r="KLO3" s="147"/>
      <c r="KLP3" s="148"/>
      <c r="KLQ3" s="149"/>
      <c r="KLZ3" s="147"/>
      <c r="KMA3" s="148"/>
      <c r="KMB3" s="148"/>
      <c r="KMC3" s="148"/>
      <c r="KMD3" s="147"/>
      <c r="KME3" s="147"/>
      <c r="KMF3" s="148"/>
      <c r="KMG3" s="149"/>
      <c r="KMP3" s="147"/>
      <c r="KMQ3" s="148"/>
      <c r="KMR3" s="148"/>
      <c r="KMS3" s="148"/>
      <c r="KMT3" s="147"/>
      <c r="KMU3" s="147"/>
      <c r="KMV3" s="148"/>
      <c r="KMW3" s="149"/>
      <c r="KNF3" s="147"/>
      <c r="KNG3" s="148"/>
      <c r="KNH3" s="148"/>
      <c r="KNI3" s="148"/>
      <c r="KNJ3" s="147"/>
      <c r="KNK3" s="147"/>
      <c r="KNL3" s="148"/>
      <c r="KNM3" s="149"/>
      <c r="KNV3" s="147"/>
      <c r="KNW3" s="148"/>
      <c r="KNX3" s="148"/>
      <c r="KNY3" s="148"/>
      <c r="KNZ3" s="147"/>
      <c r="KOA3" s="147"/>
      <c r="KOB3" s="148"/>
      <c r="KOC3" s="149"/>
      <c r="KOL3" s="147"/>
      <c r="KOM3" s="148"/>
      <c r="KON3" s="148"/>
      <c r="KOO3" s="148"/>
      <c r="KOP3" s="147"/>
      <c r="KOQ3" s="147"/>
      <c r="KOR3" s="148"/>
      <c r="KOS3" s="149"/>
      <c r="KPB3" s="147"/>
      <c r="KPC3" s="148"/>
      <c r="KPD3" s="148"/>
      <c r="KPE3" s="148"/>
      <c r="KPF3" s="147"/>
      <c r="KPG3" s="147"/>
      <c r="KPH3" s="148"/>
      <c r="KPI3" s="149"/>
      <c r="KPR3" s="147"/>
      <c r="KPS3" s="148"/>
      <c r="KPT3" s="148"/>
      <c r="KPU3" s="148"/>
      <c r="KPV3" s="147"/>
      <c r="KPW3" s="147"/>
      <c r="KPX3" s="148"/>
      <c r="KPY3" s="149"/>
      <c r="KQH3" s="147"/>
      <c r="KQI3" s="148"/>
      <c r="KQJ3" s="148"/>
      <c r="KQK3" s="148"/>
      <c r="KQL3" s="147"/>
      <c r="KQM3" s="147"/>
      <c r="KQN3" s="148"/>
      <c r="KQO3" s="149"/>
      <c r="KQX3" s="147"/>
      <c r="KQY3" s="148"/>
      <c r="KQZ3" s="148"/>
      <c r="KRA3" s="148"/>
      <c r="KRB3" s="147"/>
      <c r="KRC3" s="147"/>
      <c r="KRD3" s="148"/>
      <c r="KRE3" s="149"/>
      <c r="KRN3" s="147"/>
      <c r="KRO3" s="148"/>
      <c r="KRP3" s="148"/>
      <c r="KRQ3" s="148"/>
      <c r="KRR3" s="147"/>
      <c r="KRS3" s="147"/>
      <c r="KRT3" s="148"/>
      <c r="KRU3" s="149"/>
      <c r="KSD3" s="147"/>
      <c r="KSE3" s="148"/>
      <c r="KSF3" s="148"/>
      <c r="KSG3" s="148"/>
      <c r="KSH3" s="147"/>
      <c r="KSI3" s="147"/>
      <c r="KSJ3" s="148"/>
      <c r="KSK3" s="149"/>
      <c r="KST3" s="147"/>
      <c r="KSU3" s="148"/>
      <c r="KSV3" s="148"/>
      <c r="KSW3" s="148"/>
      <c r="KSX3" s="147"/>
      <c r="KSY3" s="147"/>
      <c r="KSZ3" s="148"/>
      <c r="KTA3" s="149"/>
      <c r="KTJ3" s="147"/>
      <c r="KTK3" s="148"/>
      <c r="KTL3" s="148"/>
      <c r="KTM3" s="148"/>
      <c r="KTN3" s="147"/>
      <c r="KTO3" s="147"/>
      <c r="KTP3" s="148"/>
      <c r="KTQ3" s="149"/>
      <c r="KTZ3" s="147"/>
      <c r="KUA3" s="148"/>
      <c r="KUB3" s="148"/>
      <c r="KUC3" s="148"/>
      <c r="KUD3" s="147"/>
      <c r="KUE3" s="147"/>
      <c r="KUF3" s="148"/>
      <c r="KUG3" s="149"/>
      <c r="KUP3" s="147"/>
      <c r="KUQ3" s="148"/>
      <c r="KUR3" s="148"/>
      <c r="KUS3" s="148"/>
      <c r="KUT3" s="147"/>
      <c r="KUU3" s="147"/>
      <c r="KUV3" s="148"/>
      <c r="KUW3" s="149"/>
      <c r="KVF3" s="147"/>
      <c r="KVG3" s="148"/>
      <c r="KVH3" s="148"/>
      <c r="KVI3" s="148"/>
      <c r="KVJ3" s="147"/>
      <c r="KVK3" s="147"/>
      <c r="KVL3" s="148"/>
      <c r="KVM3" s="149"/>
      <c r="KVV3" s="147"/>
      <c r="KVW3" s="148"/>
      <c r="KVX3" s="148"/>
      <c r="KVY3" s="148"/>
      <c r="KVZ3" s="147"/>
      <c r="KWA3" s="147"/>
      <c r="KWB3" s="148"/>
      <c r="KWC3" s="149"/>
      <c r="KWL3" s="147"/>
      <c r="KWM3" s="148"/>
      <c r="KWN3" s="148"/>
      <c r="KWO3" s="148"/>
      <c r="KWP3" s="147"/>
      <c r="KWQ3" s="147"/>
      <c r="KWR3" s="148"/>
      <c r="KWS3" s="149"/>
      <c r="KXB3" s="147"/>
      <c r="KXC3" s="148"/>
      <c r="KXD3" s="148"/>
      <c r="KXE3" s="148"/>
      <c r="KXF3" s="147"/>
      <c r="KXG3" s="147"/>
      <c r="KXH3" s="148"/>
      <c r="KXI3" s="149"/>
      <c r="KXR3" s="147"/>
      <c r="KXS3" s="148"/>
      <c r="KXT3" s="148"/>
      <c r="KXU3" s="148"/>
      <c r="KXV3" s="147"/>
      <c r="KXW3" s="147"/>
      <c r="KXX3" s="148"/>
      <c r="KXY3" s="149"/>
      <c r="KYH3" s="147"/>
      <c r="KYI3" s="148"/>
      <c r="KYJ3" s="148"/>
      <c r="KYK3" s="148"/>
      <c r="KYL3" s="147"/>
      <c r="KYM3" s="147"/>
      <c r="KYN3" s="148"/>
      <c r="KYO3" s="149"/>
      <c r="KYX3" s="147"/>
      <c r="KYY3" s="148"/>
      <c r="KYZ3" s="148"/>
      <c r="KZA3" s="148"/>
      <c r="KZB3" s="147"/>
      <c r="KZC3" s="147"/>
      <c r="KZD3" s="148"/>
      <c r="KZE3" s="149"/>
      <c r="KZN3" s="147"/>
      <c r="KZO3" s="148"/>
      <c r="KZP3" s="148"/>
      <c r="KZQ3" s="148"/>
      <c r="KZR3" s="147"/>
      <c r="KZS3" s="147"/>
      <c r="KZT3" s="148"/>
      <c r="KZU3" s="149"/>
      <c r="LAD3" s="147"/>
      <c r="LAE3" s="148"/>
      <c r="LAF3" s="148"/>
      <c r="LAG3" s="148"/>
      <c r="LAH3" s="147"/>
      <c r="LAI3" s="147"/>
      <c r="LAJ3" s="148"/>
      <c r="LAK3" s="149"/>
      <c r="LAT3" s="147"/>
      <c r="LAU3" s="148"/>
      <c r="LAV3" s="148"/>
      <c r="LAW3" s="148"/>
      <c r="LAX3" s="147"/>
      <c r="LAY3" s="147"/>
      <c r="LAZ3" s="148"/>
      <c r="LBA3" s="149"/>
      <c r="LBJ3" s="147"/>
      <c r="LBK3" s="148"/>
      <c r="LBL3" s="148"/>
      <c r="LBM3" s="148"/>
      <c r="LBN3" s="147"/>
      <c r="LBO3" s="147"/>
      <c r="LBP3" s="148"/>
      <c r="LBQ3" s="149"/>
      <c r="LBZ3" s="147"/>
      <c r="LCA3" s="148"/>
      <c r="LCB3" s="148"/>
      <c r="LCC3" s="148"/>
      <c r="LCD3" s="147"/>
      <c r="LCE3" s="147"/>
      <c r="LCF3" s="148"/>
      <c r="LCG3" s="149"/>
      <c r="LCP3" s="147"/>
      <c r="LCQ3" s="148"/>
      <c r="LCR3" s="148"/>
      <c r="LCS3" s="148"/>
      <c r="LCT3" s="147"/>
      <c r="LCU3" s="147"/>
      <c r="LCV3" s="148"/>
      <c r="LCW3" s="149"/>
      <c r="LDF3" s="147"/>
      <c r="LDG3" s="148"/>
      <c r="LDH3" s="148"/>
      <c r="LDI3" s="148"/>
      <c r="LDJ3" s="147"/>
      <c r="LDK3" s="147"/>
      <c r="LDL3" s="148"/>
      <c r="LDM3" s="149"/>
      <c r="LDV3" s="147"/>
      <c r="LDW3" s="148"/>
      <c r="LDX3" s="148"/>
      <c r="LDY3" s="148"/>
      <c r="LDZ3" s="147"/>
      <c r="LEA3" s="147"/>
      <c r="LEB3" s="148"/>
      <c r="LEC3" s="149"/>
      <c r="LEL3" s="147"/>
      <c r="LEM3" s="148"/>
      <c r="LEN3" s="148"/>
      <c r="LEO3" s="148"/>
      <c r="LEP3" s="147"/>
      <c r="LEQ3" s="147"/>
      <c r="LER3" s="148"/>
      <c r="LES3" s="149"/>
      <c r="LFB3" s="147"/>
      <c r="LFC3" s="148"/>
      <c r="LFD3" s="148"/>
      <c r="LFE3" s="148"/>
      <c r="LFF3" s="147"/>
      <c r="LFG3" s="147"/>
      <c r="LFH3" s="148"/>
      <c r="LFI3" s="149"/>
      <c r="LFR3" s="147"/>
      <c r="LFS3" s="148"/>
      <c r="LFT3" s="148"/>
      <c r="LFU3" s="148"/>
      <c r="LFV3" s="147"/>
      <c r="LFW3" s="147"/>
      <c r="LFX3" s="148"/>
      <c r="LFY3" s="149"/>
      <c r="LGH3" s="147"/>
      <c r="LGI3" s="148"/>
      <c r="LGJ3" s="148"/>
      <c r="LGK3" s="148"/>
      <c r="LGL3" s="147"/>
      <c r="LGM3" s="147"/>
      <c r="LGN3" s="148"/>
      <c r="LGO3" s="149"/>
      <c r="LGX3" s="147"/>
      <c r="LGY3" s="148"/>
      <c r="LGZ3" s="148"/>
      <c r="LHA3" s="148"/>
      <c r="LHB3" s="147"/>
      <c r="LHC3" s="147"/>
      <c r="LHD3" s="148"/>
      <c r="LHE3" s="149"/>
      <c r="LHN3" s="147"/>
      <c r="LHO3" s="148"/>
      <c r="LHP3" s="148"/>
      <c r="LHQ3" s="148"/>
      <c r="LHR3" s="147"/>
      <c r="LHS3" s="147"/>
      <c r="LHT3" s="148"/>
      <c r="LHU3" s="149"/>
      <c r="LID3" s="147"/>
      <c r="LIE3" s="148"/>
      <c r="LIF3" s="148"/>
      <c r="LIG3" s="148"/>
      <c r="LIH3" s="147"/>
      <c r="LII3" s="147"/>
      <c r="LIJ3" s="148"/>
      <c r="LIK3" s="149"/>
      <c r="LIT3" s="147"/>
      <c r="LIU3" s="148"/>
      <c r="LIV3" s="148"/>
      <c r="LIW3" s="148"/>
      <c r="LIX3" s="147"/>
      <c r="LIY3" s="147"/>
      <c r="LIZ3" s="148"/>
      <c r="LJA3" s="149"/>
      <c r="LJJ3" s="147"/>
      <c r="LJK3" s="148"/>
      <c r="LJL3" s="148"/>
      <c r="LJM3" s="148"/>
      <c r="LJN3" s="147"/>
      <c r="LJO3" s="147"/>
      <c r="LJP3" s="148"/>
      <c r="LJQ3" s="149"/>
      <c r="LJZ3" s="147"/>
      <c r="LKA3" s="148"/>
      <c r="LKB3" s="148"/>
      <c r="LKC3" s="148"/>
      <c r="LKD3" s="147"/>
      <c r="LKE3" s="147"/>
      <c r="LKF3" s="148"/>
      <c r="LKG3" s="149"/>
      <c r="LKP3" s="147"/>
      <c r="LKQ3" s="148"/>
      <c r="LKR3" s="148"/>
      <c r="LKS3" s="148"/>
      <c r="LKT3" s="147"/>
      <c r="LKU3" s="147"/>
      <c r="LKV3" s="148"/>
      <c r="LKW3" s="149"/>
      <c r="LLF3" s="147"/>
      <c r="LLG3" s="148"/>
      <c r="LLH3" s="148"/>
      <c r="LLI3" s="148"/>
      <c r="LLJ3" s="147"/>
      <c r="LLK3" s="147"/>
      <c r="LLL3" s="148"/>
      <c r="LLM3" s="149"/>
      <c r="LLV3" s="147"/>
      <c r="LLW3" s="148"/>
      <c r="LLX3" s="148"/>
      <c r="LLY3" s="148"/>
      <c r="LLZ3" s="147"/>
      <c r="LMA3" s="147"/>
      <c r="LMB3" s="148"/>
      <c r="LMC3" s="149"/>
      <c r="LML3" s="147"/>
      <c r="LMM3" s="148"/>
      <c r="LMN3" s="148"/>
      <c r="LMO3" s="148"/>
      <c r="LMP3" s="147"/>
      <c r="LMQ3" s="147"/>
      <c r="LMR3" s="148"/>
      <c r="LMS3" s="149"/>
      <c r="LNB3" s="147"/>
      <c r="LNC3" s="148"/>
      <c r="LND3" s="148"/>
      <c r="LNE3" s="148"/>
      <c r="LNF3" s="147"/>
      <c r="LNG3" s="147"/>
      <c r="LNH3" s="148"/>
      <c r="LNI3" s="149"/>
      <c r="LNR3" s="147"/>
      <c r="LNS3" s="148"/>
      <c r="LNT3" s="148"/>
      <c r="LNU3" s="148"/>
      <c r="LNV3" s="147"/>
      <c r="LNW3" s="147"/>
      <c r="LNX3" s="148"/>
      <c r="LNY3" s="149"/>
      <c r="LOH3" s="147"/>
      <c r="LOI3" s="148"/>
      <c r="LOJ3" s="148"/>
      <c r="LOK3" s="148"/>
      <c r="LOL3" s="147"/>
      <c r="LOM3" s="147"/>
      <c r="LON3" s="148"/>
      <c r="LOO3" s="149"/>
      <c r="LOX3" s="147"/>
      <c r="LOY3" s="148"/>
      <c r="LOZ3" s="148"/>
      <c r="LPA3" s="148"/>
      <c r="LPB3" s="147"/>
      <c r="LPC3" s="147"/>
      <c r="LPD3" s="148"/>
      <c r="LPE3" s="149"/>
      <c r="LPN3" s="147"/>
      <c r="LPO3" s="148"/>
      <c r="LPP3" s="148"/>
      <c r="LPQ3" s="148"/>
      <c r="LPR3" s="147"/>
      <c r="LPS3" s="147"/>
      <c r="LPT3" s="148"/>
      <c r="LPU3" s="149"/>
      <c r="LQD3" s="147"/>
      <c r="LQE3" s="148"/>
      <c r="LQF3" s="148"/>
      <c r="LQG3" s="148"/>
      <c r="LQH3" s="147"/>
      <c r="LQI3" s="147"/>
      <c r="LQJ3" s="148"/>
      <c r="LQK3" s="149"/>
      <c r="LQT3" s="147"/>
      <c r="LQU3" s="148"/>
      <c r="LQV3" s="148"/>
      <c r="LQW3" s="148"/>
      <c r="LQX3" s="147"/>
      <c r="LQY3" s="147"/>
      <c r="LQZ3" s="148"/>
      <c r="LRA3" s="149"/>
      <c r="LRJ3" s="147"/>
      <c r="LRK3" s="148"/>
      <c r="LRL3" s="148"/>
      <c r="LRM3" s="148"/>
      <c r="LRN3" s="147"/>
      <c r="LRO3" s="147"/>
      <c r="LRP3" s="148"/>
      <c r="LRQ3" s="149"/>
      <c r="LRZ3" s="147"/>
      <c r="LSA3" s="148"/>
      <c r="LSB3" s="148"/>
      <c r="LSC3" s="148"/>
      <c r="LSD3" s="147"/>
      <c r="LSE3" s="147"/>
      <c r="LSF3" s="148"/>
      <c r="LSG3" s="149"/>
      <c r="LSP3" s="147"/>
      <c r="LSQ3" s="148"/>
      <c r="LSR3" s="148"/>
      <c r="LSS3" s="148"/>
      <c r="LST3" s="147"/>
      <c r="LSU3" s="147"/>
      <c r="LSV3" s="148"/>
      <c r="LSW3" s="149"/>
      <c r="LTF3" s="147"/>
      <c r="LTG3" s="148"/>
      <c r="LTH3" s="148"/>
      <c r="LTI3" s="148"/>
      <c r="LTJ3" s="147"/>
      <c r="LTK3" s="147"/>
      <c r="LTL3" s="148"/>
      <c r="LTM3" s="149"/>
      <c r="LTV3" s="147"/>
      <c r="LTW3" s="148"/>
      <c r="LTX3" s="148"/>
      <c r="LTY3" s="148"/>
      <c r="LTZ3" s="147"/>
      <c r="LUA3" s="147"/>
      <c r="LUB3" s="148"/>
      <c r="LUC3" s="149"/>
      <c r="LUL3" s="147"/>
      <c r="LUM3" s="148"/>
      <c r="LUN3" s="148"/>
      <c r="LUO3" s="148"/>
      <c r="LUP3" s="147"/>
      <c r="LUQ3" s="147"/>
      <c r="LUR3" s="148"/>
      <c r="LUS3" s="149"/>
      <c r="LVB3" s="147"/>
      <c r="LVC3" s="148"/>
      <c r="LVD3" s="148"/>
      <c r="LVE3" s="148"/>
      <c r="LVF3" s="147"/>
      <c r="LVG3" s="147"/>
      <c r="LVH3" s="148"/>
      <c r="LVI3" s="149"/>
      <c r="LVR3" s="147"/>
      <c r="LVS3" s="148"/>
      <c r="LVT3" s="148"/>
      <c r="LVU3" s="148"/>
      <c r="LVV3" s="147"/>
      <c r="LVW3" s="147"/>
      <c r="LVX3" s="148"/>
      <c r="LVY3" s="149"/>
      <c r="LWH3" s="147"/>
      <c r="LWI3" s="148"/>
      <c r="LWJ3" s="148"/>
      <c r="LWK3" s="148"/>
      <c r="LWL3" s="147"/>
      <c r="LWM3" s="147"/>
      <c r="LWN3" s="148"/>
      <c r="LWO3" s="149"/>
      <c r="LWX3" s="147"/>
      <c r="LWY3" s="148"/>
      <c r="LWZ3" s="148"/>
      <c r="LXA3" s="148"/>
      <c r="LXB3" s="147"/>
      <c r="LXC3" s="147"/>
      <c r="LXD3" s="148"/>
      <c r="LXE3" s="149"/>
      <c r="LXN3" s="147"/>
      <c r="LXO3" s="148"/>
      <c r="LXP3" s="148"/>
      <c r="LXQ3" s="148"/>
      <c r="LXR3" s="147"/>
      <c r="LXS3" s="147"/>
      <c r="LXT3" s="148"/>
      <c r="LXU3" s="149"/>
      <c r="LYD3" s="147"/>
      <c r="LYE3" s="148"/>
      <c r="LYF3" s="148"/>
      <c r="LYG3" s="148"/>
      <c r="LYH3" s="147"/>
      <c r="LYI3" s="147"/>
      <c r="LYJ3" s="148"/>
      <c r="LYK3" s="149"/>
      <c r="LYT3" s="147"/>
      <c r="LYU3" s="148"/>
      <c r="LYV3" s="148"/>
      <c r="LYW3" s="148"/>
      <c r="LYX3" s="147"/>
      <c r="LYY3" s="147"/>
      <c r="LYZ3" s="148"/>
      <c r="LZA3" s="149"/>
      <c r="LZJ3" s="147"/>
      <c r="LZK3" s="148"/>
      <c r="LZL3" s="148"/>
      <c r="LZM3" s="148"/>
      <c r="LZN3" s="147"/>
      <c r="LZO3" s="147"/>
      <c r="LZP3" s="148"/>
      <c r="LZQ3" s="149"/>
      <c r="LZZ3" s="147"/>
      <c r="MAA3" s="148"/>
      <c r="MAB3" s="148"/>
      <c r="MAC3" s="148"/>
      <c r="MAD3" s="147"/>
      <c r="MAE3" s="147"/>
      <c r="MAF3" s="148"/>
      <c r="MAG3" s="149"/>
      <c r="MAP3" s="147"/>
      <c r="MAQ3" s="148"/>
      <c r="MAR3" s="148"/>
      <c r="MAS3" s="148"/>
      <c r="MAT3" s="147"/>
      <c r="MAU3" s="147"/>
      <c r="MAV3" s="148"/>
      <c r="MAW3" s="149"/>
      <c r="MBF3" s="147"/>
      <c r="MBG3" s="148"/>
      <c r="MBH3" s="148"/>
      <c r="MBI3" s="148"/>
      <c r="MBJ3" s="147"/>
      <c r="MBK3" s="147"/>
      <c r="MBL3" s="148"/>
      <c r="MBM3" s="149"/>
      <c r="MBV3" s="147"/>
      <c r="MBW3" s="148"/>
      <c r="MBX3" s="148"/>
      <c r="MBY3" s="148"/>
      <c r="MBZ3" s="147"/>
      <c r="MCA3" s="147"/>
      <c r="MCB3" s="148"/>
      <c r="MCC3" s="149"/>
      <c r="MCL3" s="147"/>
      <c r="MCM3" s="148"/>
      <c r="MCN3" s="148"/>
      <c r="MCO3" s="148"/>
      <c r="MCP3" s="147"/>
      <c r="MCQ3" s="147"/>
      <c r="MCR3" s="148"/>
      <c r="MCS3" s="149"/>
      <c r="MDB3" s="147"/>
      <c r="MDC3" s="148"/>
      <c r="MDD3" s="148"/>
      <c r="MDE3" s="148"/>
      <c r="MDF3" s="147"/>
      <c r="MDG3" s="147"/>
      <c r="MDH3" s="148"/>
      <c r="MDI3" s="149"/>
      <c r="MDR3" s="147"/>
      <c r="MDS3" s="148"/>
      <c r="MDT3" s="148"/>
      <c r="MDU3" s="148"/>
      <c r="MDV3" s="147"/>
      <c r="MDW3" s="147"/>
      <c r="MDX3" s="148"/>
      <c r="MDY3" s="149"/>
      <c r="MEH3" s="147"/>
      <c r="MEI3" s="148"/>
      <c r="MEJ3" s="148"/>
      <c r="MEK3" s="148"/>
      <c r="MEL3" s="147"/>
      <c r="MEM3" s="147"/>
      <c r="MEN3" s="148"/>
      <c r="MEO3" s="149"/>
      <c r="MEX3" s="147"/>
      <c r="MEY3" s="148"/>
      <c r="MEZ3" s="148"/>
      <c r="MFA3" s="148"/>
      <c r="MFB3" s="147"/>
      <c r="MFC3" s="147"/>
      <c r="MFD3" s="148"/>
      <c r="MFE3" s="149"/>
      <c r="MFN3" s="147"/>
      <c r="MFO3" s="148"/>
      <c r="MFP3" s="148"/>
      <c r="MFQ3" s="148"/>
      <c r="MFR3" s="147"/>
      <c r="MFS3" s="147"/>
      <c r="MFT3" s="148"/>
      <c r="MFU3" s="149"/>
      <c r="MGD3" s="147"/>
      <c r="MGE3" s="148"/>
      <c r="MGF3" s="148"/>
      <c r="MGG3" s="148"/>
      <c r="MGH3" s="147"/>
      <c r="MGI3" s="147"/>
      <c r="MGJ3" s="148"/>
      <c r="MGK3" s="149"/>
      <c r="MGT3" s="147"/>
      <c r="MGU3" s="148"/>
      <c r="MGV3" s="148"/>
      <c r="MGW3" s="148"/>
      <c r="MGX3" s="147"/>
      <c r="MGY3" s="147"/>
      <c r="MGZ3" s="148"/>
      <c r="MHA3" s="149"/>
      <c r="MHJ3" s="147"/>
      <c r="MHK3" s="148"/>
      <c r="MHL3" s="148"/>
      <c r="MHM3" s="148"/>
      <c r="MHN3" s="147"/>
      <c r="MHO3" s="147"/>
      <c r="MHP3" s="148"/>
      <c r="MHQ3" s="149"/>
      <c r="MHZ3" s="147"/>
      <c r="MIA3" s="148"/>
      <c r="MIB3" s="148"/>
      <c r="MIC3" s="148"/>
      <c r="MID3" s="147"/>
      <c r="MIE3" s="147"/>
      <c r="MIF3" s="148"/>
      <c r="MIG3" s="149"/>
      <c r="MIP3" s="147"/>
      <c r="MIQ3" s="148"/>
      <c r="MIR3" s="148"/>
      <c r="MIS3" s="148"/>
      <c r="MIT3" s="147"/>
      <c r="MIU3" s="147"/>
      <c r="MIV3" s="148"/>
      <c r="MIW3" s="149"/>
      <c r="MJF3" s="147"/>
      <c r="MJG3" s="148"/>
      <c r="MJH3" s="148"/>
      <c r="MJI3" s="148"/>
      <c r="MJJ3" s="147"/>
      <c r="MJK3" s="147"/>
      <c r="MJL3" s="148"/>
      <c r="MJM3" s="149"/>
      <c r="MJV3" s="147"/>
      <c r="MJW3" s="148"/>
      <c r="MJX3" s="148"/>
      <c r="MJY3" s="148"/>
      <c r="MJZ3" s="147"/>
      <c r="MKA3" s="147"/>
      <c r="MKB3" s="148"/>
      <c r="MKC3" s="149"/>
      <c r="MKL3" s="147"/>
      <c r="MKM3" s="148"/>
      <c r="MKN3" s="148"/>
      <c r="MKO3" s="148"/>
      <c r="MKP3" s="147"/>
      <c r="MKQ3" s="147"/>
      <c r="MKR3" s="148"/>
      <c r="MKS3" s="149"/>
      <c r="MLB3" s="147"/>
      <c r="MLC3" s="148"/>
      <c r="MLD3" s="148"/>
      <c r="MLE3" s="148"/>
      <c r="MLF3" s="147"/>
      <c r="MLG3" s="147"/>
      <c r="MLH3" s="148"/>
      <c r="MLI3" s="149"/>
      <c r="MLR3" s="147"/>
      <c r="MLS3" s="148"/>
      <c r="MLT3" s="148"/>
      <c r="MLU3" s="148"/>
      <c r="MLV3" s="147"/>
      <c r="MLW3" s="147"/>
      <c r="MLX3" s="148"/>
      <c r="MLY3" s="149"/>
      <c r="MMH3" s="147"/>
      <c r="MMI3" s="148"/>
      <c r="MMJ3" s="148"/>
      <c r="MMK3" s="148"/>
      <c r="MML3" s="147"/>
      <c r="MMM3" s="147"/>
      <c r="MMN3" s="148"/>
      <c r="MMO3" s="149"/>
      <c r="MMX3" s="147"/>
      <c r="MMY3" s="148"/>
      <c r="MMZ3" s="148"/>
      <c r="MNA3" s="148"/>
      <c r="MNB3" s="147"/>
      <c r="MNC3" s="147"/>
      <c r="MND3" s="148"/>
      <c r="MNE3" s="149"/>
      <c r="MNN3" s="147"/>
      <c r="MNO3" s="148"/>
      <c r="MNP3" s="148"/>
      <c r="MNQ3" s="148"/>
      <c r="MNR3" s="147"/>
      <c r="MNS3" s="147"/>
      <c r="MNT3" s="148"/>
      <c r="MNU3" s="149"/>
      <c r="MOD3" s="147"/>
      <c r="MOE3" s="148"/>
      <c r="MOF3" s="148"/>
      <c r="MOG3" s="148"/>
      <c r="MOH3" s="147"/>
      <c r="MOI3" s="147"/>
      <c r="MOJ3" s="148"/>
      <c r="MOK3" s="149"/>
      <c r="MOT3" s="147"/>
      <c r="MOU3" s="148"/>
      <c r="MOV3" s="148"/>
      <c r="MOW3" s="148"/>
      <c r="MOX3" s="147"/>
      <c r="MOY3" s="147"/>
      <c r="MOZ3" s="148"/>
      <c r="MPA3" s="149"/>
      <c r="MPJ3" s="147"/>
      <c r="MPK3" s="148"/>
      <c r="MPL3" s="148"/>
      <c r="MPM3" s="148"/>
      <c r="MPN3" s="147"/>
      <c r="MPO3" s="147"/>
      <c r="MPP3" s="148"/>
      <c r="MPQ3" s="149"/>
      <c r="MPZ3" s="147"/>
      <c r="MQA3" s="148"/>
      <c r="MQB3" s="148"/>
      <c r="MQC3" s="148"/>
      <c r="MQD3" s="147"/>
      <c r="MQE3" s="147"/>
      <c r="MQF3" s="148"/>
      <c r="MQG3" s="149"/>
      <c r="MQP3" s="147"/>
      <c r="MQQ3" s="148"/>
      <c r="MQR3" s="148"/>
      <c r="MQS3" s="148"/>
      <c r="MQT3" s="147"/>
      <c r="MQU3" s="147"/>
      <c r="MQV3" s="148"/>
      <c r="MQW3" s="149"/>
      <c r="MRF3" s="147"/>
      <c r="MRG3" s="148"/>
      <c r="MRH3" s="148"/>
      <c r="MRI3" s="148"/>
      <c r="MRJ3" s="147"/>
      <c r="MRK3" s="147"/>
      <c r="MRL3" s="148"/>
      <c r="MRM3" s="149"/>
      <c r="MRV3" s="147"/>
      <c r="MRW3" s="148"/>
      <c r="MRX3" s="148"/>
      <c r="MRY3" s="148"/>
      <c r="MRZ3" s="147"/>
      <c r="MSA3" s="147"/>
      <c r="MSB3" s="148"/>
      <c r="MSC3" s="149"/>
      <c r="MSL3" s="147"/>
      <c r="MSM3" s="148"/>
      <c r="MSN3" s="148"/>
      <c r="MSO3" s="148"/>
      <c r="MSP3" s="147"/>
      <c r="MSQ3" s="147"/>
      <c r="MSR3" s="148"/>
      <c r="MSS3" s="149"/>
      <c r="MTB3" s="147"/>
      <c r="MTC3" s="148"/>
      <c r="MTD3" s="148"/>
      <c r="MTE3" s="148"/>
      <c r="MTF3" s="147"/>
      <c r="MTG3" s="147"/>
      <c r="MTH3" s="148"/>
      <c r="MTI3" s="149"/>
      <c r="MTR3" s="147"/>
      <c r="MTS3" s="148"/>
      <c r="MTT3" s="148"/>
      <c r="MTU3" s="148"/>
      <c r="MTV3" s="147"/>
      <c r="MTW3" s="147"/>
      <c r="MTX3" s="148"/>
      <c r="MTY3" s="149"/>
      <c r="MUH3" s="147"/>
      <c r="MUI3" s="148"/>
      <c r="MUJ3" s="148"/>
      <c r="MUK3" s="148"/>
      <c r="MUL3" s="147"/>
      <c r="MUM3" s="147"/>
      <c r="MUN3" s="148"/>
      <c r="MUO3" s="149"/>
      <c r="MUX3" s="147"/>
      <c r="MUY3" s="148"/>
      <c r="MUZ3" s="148"/>
      <c r="MVA3" s="148"/>
      <c r="MVB3" s="147"/>
      <c r="MVC3" s="147"/>
      <c r="MVD3" s="148"/>
      <c r="MVE3" s="149"/>
      <c r="MVN3" s="147"/>
      <c r="MVO3" s="148"/>
      <c r="MVP3" s="148"/>
      <c r="MVQ3" s="148"/>
      <c r="MVR3" s="147"/>
      <c r="MVS3" s="147"/>
      <c r="MVT3" s="148"/>
      <c r="MVU3" s="149"/>
      <c r="MWD3" s="147"/>
      <c r="MWE3" s="148"/>
      <c r="MWF3" s="148"/>
      <c r="MWG3" s="148"/>
      <c r="MWH3" s="147"/>
      <c r="MWI3" s="147"/>
      <c r="MWJ3" s="148"/>
      <c r="MWK3" s="149"/>
      <c r="MWT3" s="147"/>
      <c r="MWU3" s="148"/>
      <c r="MWV3" s="148"/>
      <c r="MWW3" s="148"/>
      <c r="MWX3" s="147"/>
      <c r="MWY3" s="147"/>
      <c r="MWZ3" s="148"/>
      <c r="MXA3" s="149"/>
      <c r="MXJ3" s="147"/>
      <c r="MXK3" s="148"/>
      <c r="MXL3" s="148"/>
      <c r="MXM3" s="148"/>
      <c r="MXN3" s="147"/>
      <c r="MXO3" s="147"/>
      <c r="MXP3" s="148"/>
      <c r="MXQ3" s="149"/>
      <c r="MXZ3" s="147"/>
      <c r="MYA3" s="148"/>
      <c r="MYB3" s="148"/>
      <c r="MYC3" s="148"/>
      <c r="MYD3" s="147"/>
      <c r="MYE3" s="147"/>
      <c r="MYF3" s="148"/>
      <c r="MYG3" s="149"/>
      <c r="MYP3" s="147"/>
      <c r="MYQ3" s="148"/>
      <c r="MYR3" s="148"/>
      <c r="MYS3" s="148"/>
      <c r="MYT3" s="147"/>
      <c r="MYU3" s="147"/>
      <c r="MYV3" s="148"/>
      <c r="MYW3" s="149"/>
      <c r="MZF3" s="147"/>
      <c r="MZG3" s="148"/>
      <c r="MZH3" s="148"/>
      <c r="MZI3" s="148"/>
      <c r="MZJ3" s="147"/>
      <c r="MZK3" s="147"/>
      <c r="MZL3" s="148"/>
      <c r="MZM3" s="149"/>
      <c r="MZV3" s="147"/>
      <c r="MZW3" s="148"/>
      <c r="MZX3" s="148"/>
      <c r="MZY3" s="148"/>
      <c r="MZZ3" s="147"/>
      <c r="NAA3" s="147"/>
      <c r="NAB3" s="148"/>
      <c r="NAC3" s="149"/>
      <c r="NAL3" s="147"/>
      <c r="NAM3" s="148"/>
      <c r="NAN3" s="148"/>
      <c r="NAO3" s="148"/>
      <c r="NAP3" s="147"/>
      <c r="NAQ3" s="147"/>
      <c r="NAR3" s="148"/>
      <c r="NAS3" s="149"/>
      <c r="NBB3" s="147"/>
      <c r="NBC3" s="148"/>
      <c r="NBD3" s="148"/>
      <c r="NBE3" s="148"/>
      <c r="NBF3" s="147"/>
      <c r="NBG3" s="147"/>
      <c r="NBH3" s="148"/>
      <c r="NBI3" s="149"/>
      <c r="NBR3" s="147"/>
      <c r="NBS3" s="148"/>
      <c r="NBT3" s="148"/>
      <c r="NBU3" s="148"/>
      <c r="NBV3" s="147"/>
      <c r="NBW3" s="147"/>
      <c r="NBX3" s="148"/>
      <c r="NBY3" s="149"/>
      <c r="NCH3" s="147"/>
      <c r="NCI3" s="148"/>
      <c r="NCJ3" s="148"/>
      <c r="NCK3" s="148"/>
      <c r="NCL3" s="147"/>
      <c r="NCM3" s="147"/>
      <c r="NCN3" s="148"/>
      <c r="NCO3" s="149"/>
      <c r="NCX3" s="147"/>
      <c r="NCY3" s="148"/>
      <c r="NCZ3" s="148"/>
      <c r="NDA3" s="148"/>
      <c r="NDB3" s="147"/>
      <c r="NDC3" s="147"/>
      <c r="NDD3" s="148"/>
      <c r="NDE3" s="149"/>
      <c r="NDN3" s="147"/>
      <c r="NDO3" s="148"/>
      <c r="NDP3" s="148"/>
      <c r="NDQ3" s="148"/>
      <c r="NDR3" s="147"/>
      <c r="NDS3" s="147"/>
      <c r="NDT3" s="148"/>
      <c r="NDU3" s="149"/>
      <c r="NED3" s="147"/>
      <c r="NEE3" s="148"/>
      <c r="NEF3" s="148"/>
      <c r="NEG3" s="148"/>
      <c r="NEH3" s="147"/>
      <c r="NEI3" s="147"/>
      <c r="NEJ3" s="148"/>
      <c r="NEK3" s="149"/>
      <c r="NET3" s="147"/>
      <c r="NEU3" s="148"/>
      <c r="NEV3" s="148"/>
      <c r="NEW3" s="148"/>
      <c r="NEX3" s="147"/>
      <c r="NEY3" s="147"/>
      <c r="NEZ3" s="148"/>
      <c r="NFA3" s="149"/>
      <c r="NFJ3" s="147"/>
      <c r="NFK3" s="148"/>
      <c r="NFL3" s="148"/>
      <c r="NFM3" s="148"/>
      <c r="NFN3" s="147"/>
      <c r="NFO3" s="147"/>
      <c r="NFP3" s="148"/>
      <c r="NFQ3" s="149"/>
      <c r="NFZ3" s="147"/>
      <c r="NGA3" s="148"/>
      <c r="NGB3" s="148"/>
      <c r="NGC3" s="148"/>
      <c r="NGD3" s="147"/>
      <c r="NGE3" s="147"/>
      <c r="NGF3" s="148"/>
      <c r="NGG3" s="149"/>
      <c r="NGP3" s="147"/>
      <c r="NGQ3" s="148"/>
      <c r="NGR3" s="148"/>
      <c r="NGS3" s="148"/>
      <c r="NGT3" s="147"/>
      <c r="NGU3" s="147"/>
      <c r="NGV3" s="148"/>
      <c r="NGW3" s="149"/>
      <c r="NHF3" s="147"/>
      <c r="NHG3" s="148"/>
      <c r="NHH3" s="148"/>
      <c r="NHI3" s="148"/>
      <c r="NHJ3" s="147"/>
      <c r="NHK3" s="147"/>
      <c r="NHL3" s="148"/>
      <c r="NHM3" s="149"/>
      <c r="NHV3" s="147"/>
      <c r="NHW3" s="148"/>
      <c r="NHX3" s="148"/>
      <c r="NHY3" s="148"/>
      <c r="NHZ3" s="147"/>
      <c r="NIA3" s="147"/>
      <c r="NIB3" s="148"/>
      <c r="NIC3" s="149"/>
      <c r="NIL3" s="147"/>
      <c r="NIM3" s="148"/>
      <c r="NIN3" s="148"/>
      <c r="NIO3" s="148"/>
      <c r="NIP3" s="147"/>
      <c r="NIQ3" s="147"/>
      <c r="NIR3" s="148"/>
      <c r="NIS3" s="149"/>
      <c r="NJB3" s="147"/>
      <c r="NJC3" s="148"/>
      <c r="NJD3" s="148"/>
      <c r="NJE3" s="148"/>
      <c r="NJF3" s="147"/>
      <c r="NJG3" s="147"/>
      <c r="NJH3" s="148"/>
      <c r="NJI3" s="149"/>
      <c r="NJR3" s="147"/>
      <c r="NJS3" s="148"/>
      <c r="NJT3" s="148"/>
      <c r="NJU3" s="148"/>
      <c r="NJV3" s="147"/>
      <c r="NJW3" s="147"/>
      <c r="NJX3" s="148"/>
      <c r="NJY3" s="149"/>
      <c r="NKH3" s="147"/>
      <c r="NKI3" s="148"/>
      <c r="NKJ3" s="148"/>
      <c r="NKK3" s="148"/>
      <c r="NKL3" s="147"/>
      <c r="NKM3" s="147"/>
      <c r="NKN3" s="148"/>
      <c r="NKO3" s="149"/>
      <c r="NKX3" s="147"/>
      <c r="NKY3" s="148"/>
      <c r="NKZ3" s="148"/>
      <c r="NLA3" s="148"/>
      <c r="NLB3" s="147"/>
      <c r="NLC3" s="147"/>
      <c r="NLD3" s="148"/>
      <c r="NLE3" s="149"/>
      <c r="NLN3" s="147"/>
      <c r="NLO3" s="148"/>
      <c r="NLP3" s="148"/>
      <c r="NLQ3" s="148"/>
      <c r="NLR3" s="147"/>
      <c r="NLS3" s="147"/>
      <c r="NLT3" s="148"/>
      <c r="NLU3" s="149"/>
      <c r="NMD3" s="147"/>
      <c r="NME3" s="148"/>
      <c r="NMF3" s="148"/>
      <c r="NMG3" s="148"/>
      <c r="NMH3" s="147"/>
      <c r="NMI3" s="147"/>
      <c r="NMJ3" s="148"/>
      <c r="NMK3" s="149"/>
      <c r="NMT3" s="147"/>
      <c r="NMU3" s="148"/>
      <c r="NMV3" s="148"/>
      <c r="NMW3" s="148"/>
      <c r="NMX3" s="147"/>
      <c r="NMY3" s="147"/>
      <c r="NMZ3" s="148"/>
      <c r="NNA3" s="149"/>
      <c r="NNJ3" s="147"/>
      <c r="NNK3" s="148"/>
      <c r="NNL3" s="148"/>
      <c r="NNM3" s="148"/>
      <c r="NNN3" s="147"/>
      <c r="NNO3" s="147"/>
      <c r="NNP3" s="148"/>
      <c r="NNQ3" s="149"/>
      <c r="NNZ3" s="147"/>
      <c r="NOA3" s="148"/>
      <c r="NOB3" s="148"/>
      <c r="NOC3" s="148"/>
      <c r="NOD3" s="147"/>
      <c r="NOE3" s="147"/>
      <c r="NOF3" s="148"/>
      <c r="NOG3" s="149"/>
      <c r="NOP3" s="147"/>
      <c r="NOQ3" s="148"/>
      <c r="NOR3" s="148"/>
      <c r="NOS3" s="148"/>
      <c r="NOT3" s="147"/>
      <c r="NOU3" s="147"/>
      <c r="NOV3" s="148"/>
      <c r="NOW3" s="149"/>
      <c r="NPF3" s="147"/>
      <c r="NPG3" s="148"/>
      <c r="NPH3" s="148"/>
      <c r="NPI3" s="148"/>
      <c r="NPJ3" s="147"/>
      <c r="NPK3" s="147"/>
      <c r="NPL3" s="148"/>
      <c r="NPM3" s="149"/>
      <c r="NPV3" s="147"/>
      <c r="NPW3" s="148"/>
      <c r="NPX3" s="148"/>
      <c r="NPY3" s="148"/>
      <c r="NPZ3" s="147"/>
      <c r="NQA3" s="147"/>
      <c r="NQB3" s="148"/>
      <c r="NQC3" s="149"/>
      <c r="NQL3" s="147"/>
      <c r="NQM3" s="148"/>
      <c r="NQN3" s="148"/>
      <c r="NQO3" s="148"/>
      <c r="NQP3" s="147"/>
      <c r="NQQ3" s="147"/>
      <c r="NQR3" s="148"/>
      <c r="NQS3" s="149"/>
      <c r="NRB3" s="147"/>
      <c r="NRC3" s="148"/>
      <c r="NRD3" s="148"/>
      <c r="NRE3" s="148"/>
      <c r="NRF3" s="147"/>
      <c r="NRG3" s="147"/>
      <c r="NRH3" s="148"/>
      <c r="NRI3" s="149"/>
      <c r="NRR3" s="147"/>
      <c r="NRS3" s="148"/>
      <c r="NRT3" s="148"/>
      <c r="NRU3" s="148"/>
      <c r="NRV3" s="147"/>
      <c r="NRW3" s="147"/>
      <c r="NRX3" s="148"/>
      <c r="NRY3" s="149"/>
      <c r="NSH3" s="147"/>
      <c r="NSI3" s="148"/>
      <c r="NSJ3" s="148"/>
      <c r="NSK3" s="148"/>
      <c r="NSL3" s="147"/>
      <c r="NSM3" s="147"/>
      <c r="NSN3" s="148"/>
      <c r="NSO3" s="149"/>
      <c r="NSX3" s="147"/>
      <c r="NSY3" s="148"/>
      <c r="NSZ3" s="148"/>
      <c r="NTA3" s="148"/>
      <c r="NTB3" s="147"/>
      <c r="NTC3" s="147"/>
      <c r="NTD3" s="148"/>
      <c r="NTE3" s="149"/>
      <c r="NTN3" s="147"/>
      <c r="NTO3" s="148"/>
      <c r="NTP3" s="148"/>
      <c r="NTQ3" s="148"/>
      <c r="NTR3" s="147"/>
      <c r="NTS3" s="147"/>
      <c r="NTT3" s="148"/>
      <c r="NTU3" s="149"/>
      <c r="NUD3" s="147"/>
      <c r="NUE3" s="148"/>
      <c r="NUF3" s="148"/>
      <c r="NUG3" s="148"/>
      <c r="NUH3" s="147"/>
      <c r="NUI3" s="147"/>
      <c r="NUJ3" s="148"/>
      <c r="NUK3" s="149"/>
      <c r="NUT3" s="147"/>
      <c r="NUU3" s="148"/>
      <c r="NUV3" s="148"/>
      <c r="NUW3" s="148"/>
      <c r="NUX3" s="147"/>
      <c r="NUY3" s="147"/>
      <c r="NUZ3" s="148"/>
      <c r="NVA3" s="149"/>
      <c r="NVJ3" s="147"/>
      <c r="NVK3" s="148"/>
      <c r="NVL3" s="148"/>
      <c r="NVM3" s="148"/>
      <c r="NVN3" s="147"/>
      <c r="NVO3" s="147"/>
      <c r="NVP3" s="148"/>
      <c r="NVQ3" s="149"/>
      <c r="NVZ3" s="147"/>
      <c r="NWA3" s="148"/>
      <c r="NWB3" s="148"/>
      <c r="NWC3" s="148"/>
      <c r="NWD3" s="147"/>
      <c r="NWE3" s="147"/>
      <c r="NWF3" s="148"/>
      <c r="NWG3" s="149"/>
      <c r="NWP3" s="147"/>
      <c r="NWQ3" s="148"/>
      <c r="NWR3" s="148"/>
      <c r="NWS3" s="148"/>
      <c r="NWT3" s="147"/>
      <c r="NWU3" s="147"/>
      <c r="NWV3" s="148"/>
      <c r="NWW3" s="149"/>
      <c r="NXF3" s="147"/>
      <c r="NXG3" s="148"/>
      <c r="NXH3" s="148"/>
      <c r="NXI3" s="148"/>
      <c r="NXJ3" s="147"/>
      <c r="NXK3" s="147"/>
      <c r="NXL3" s="148"/>
      <c r="NXM3" s="149"/>
      <c r="NXV3" s="147"/>
      <c r="NXW3" s="148"/>
      <c r="NXX3" s="148"/>
      <c r="NXY3" s="148"/>
      <c r="NXZ3" s="147"/>
      <c r="NYA3" s="147"/>
      <c r="NYB3" s="148"/>
      <c r="NYC3" s="149"/>
      <c r="NYL3" s="147"/>
      <c r="NYM3" s="148"/>
      <c r="NYN3" s="148"/>
      <c r="NYO3" s="148"/>
      <c r="NYP3" s="147"/>
      <c r="NYQ3" s="147"/>
      <c r="NYR3" s="148"/>
      <c r="NYS3" s="149"/>
      <c r="NZB3" s="147"/>
      <c r="NZC3" s="148"/>
      <c r="NZD3" s="148"/>
      <c r="NZE3" s="148"/>
      <c r="NZF3" s="147"/>
      <c r="NZG3" s="147"/>
      <c r="NZH3" s="148"/>
      <c r="NZI3" s="149"/>
      <c r="NZR3" s="147"/>
      <c r="NZS3" s="148"/>
      <c r="NZT3" s="148"/>
      <c r="NZU3" s="148"/>
      <c r="NZV3" s="147"/>
      <c r="NZW3" s="147"/>
      <c r="NZX3" s="148"/>
      <c r="NZY3" s="149"/>
      <c r="OAH3" s="147"/>
      <c r="OAI3" s="148"/>
      <c r="OAJ3" s="148"/>
      <c r="OAK3" s="148"/>
      <c r="OAL3" s="147"/>
      <c r="OAM3" s="147"/>
      <c r="OAN3" s="148"/>
      <c r="OAO3" s="149"/>
      <c r="OAX3" s="147"/>
      <c r="OAY3" s="148"/>
      <c r="OAZ3" s="148"/>
      <c r="OBA3" s="148"/>
      <c r="OBB3" s="147"/>
      <c r="OBC3" s="147"/>
      <c r="OBD3" s="148"/>
      <c r="OBE3" s="149"/>
      <c r="OBN3" s="147"/>
      <c r="OBO3" s="148"/>
      <c r="OBP3" s="148"/>
      <c r="OBQ3" s="148"/>
      <c r="OBR3" s="147"/>
      <c r="OBS3" s="147"/>
      <c r="OBT3" s="148"/>
      <c r="OBU3" s="149"/>
      <c r="OCD3" s="147"/>
      <c r="OCE3" s="148"/>
      <c r="OCF3" s="148"/>
      <c r="OCG3" s="148"/>
      <c r="OCH3" s="147"/>
      <c r="OCI3" s="147"/>
      <c r="OCJ3" s="148"/>
      <c r="OCK3" s="149"/>
      <c r="OCT3" s="147"/>
      <c r="OCU3" s="148"/>
      <c r="OCV3" s="148"/>
      <c r="OCW3" s="148"/>
      <c r="OCX3" s="147"/>
      <c r="OCY3" s="147"/>
      <c r="OCZ3" s="148"/>
      <c r="ODA3" s="149"/>
      <c r="ODJ3" s="147"/>
      <c r="ODK3" s="148"/>
      <c r="ODL3" s="148"/>
      <c r="ODM3" s="148"/>
      <c r="ODN3" s="147"/>
      <c r="ODO3" s="147"/>
      <c r="ODP3" s="148"/>
      <c r="ODQ3" s="149"/>
      <c r="ODZ3" s="147"/>
      <c r="OEA3" s="148"/>
      <c r="OEB3" s="148"/>
      <c r="OEC3" s="148"/>
      <c r="OED3" s="147"/>
      <c r="OEE3" s="147"/>
      <c r="OEF3" s="148"/>
      <c r="OEG3" s="149"/>
      <c r="OEP3" s="147"/>
      <c r="OEQ3" s="148"/>
      <c r="OER3" s="148"/>
      <c r="OES3" s="148"/>
      <c r="OET3" s="147"/>
      <c r="OEU3" s="147"/>
      <c r="OEV3" s="148"/>
      <c r="OEW3" s="149"/>
      <c r="OFF3" s="147"/>
      <c r="OFG3" s="148"/>
      <c r="OFH3" s="148"/>
      <c r="OFI3" s="148"/>
      <c r="OFJ3" s="147"/>
      <c r="OFK3" s="147"/>
      <c r="OFL3" s="148"/>
      <c r="OFM3" s="149"/>
      <c r="OFV3" s="147"/>
      <c r="OFW3" s="148"/>
      <c r="OFX3" s="148"/>
      <c r="OFY3" s="148"/>
      <c r="OFZ3" s="147"/>
      <c r="OGA3" s="147"/>
      <c r="OGB3" s="148"/>
      <c r="OGC3" s="149"/>
      <c r="OGL3" s="147"/>
      <c r="OGM3" s="148"/>
      <c r="OGN3" s="148"/>
      <c r="OGO3" s="148"/>
      <c r="OGP3" s="147"/>
      <c r="OGQ3" s="147"/>
      <c r="OGR3" s="148"/>
      <c r="OGS3" s="149"/>
      <c r="OHB3" s="147"/>
      <c r="OHC3" s="148"/>
      <c r="OHD3" s="148"/>
      <c r="OHE3" s="148"/>
      <c r="OHF3" s="147"/>
      <c r="OHG3" s="147"/>
      <c r="OHH3" s="148"/>
      <c r="OHI3" s="149"/>
      <c r="OHR3" s="147"/>
      <c r="OHS3" s="148"/>
      <c r="OHT3" s="148"/>
      <c r="OHU3" s="148"/>
      <c r="OHV3" s="147"/>
      <c r="OHW3" s="147"/>
      <c r="OHX3" s="148"/>
      <c r="OHY3" s="149"/>
      <c r="OIH3" s="147"/>
      <c r="OII3" s="148"/>
      <c r="OIJ3" s="148"/>
      <c r="OIK3" s="148"/>
      <c r="OIL3" s="147"/>
      <c r="OIM3" s="147"/>
      <c r="OIN3" s="148"/>
      <c r="OIO3" s="149"/>
      <c r="OIX3" s="147"/>
      <c r="OIY3" s="148"/>
      <c r="OIZ3" s="148"/>
      <c r="OJA3" s="148"/>
      <c r="OJB3" s="147"/>
      <c r="OJC3" s="147"/>
      <c r="OJD3" s="148"/>
      <c r="OJE3" s="149"/>
      <c r="OJN3" s="147"/>
      <c r="OJO3" s="148"/>
      <c r="OJP3" s="148"/>
      <c r="OJQ3" s="148"/>
      <c r="OJR3" s="147"/>
      <c r="OJS3" s="147"/>
      <c r="OJT3" s="148"/>
      <c r="OJU3" s="149"/>
      <c r="OKD3" s="147"/>
      <c r="OKE3" s="148"/>
      <c r="OKF3" s="148"/>
      <c r="OKG3" s="148"/>
      <c r="OKH3" s="147"/>
      <c r="OKI3" s="147"/>
      <c r="OKJ3" s="148"/>
      <c r="OKK3" s="149"/>
      <c r="OKT3" s="147"/>
      <c r="OKU3" s="148"/>
      <c r="OKV3" s="148"/>
      <c r="OKW3" s="148"/>
      <c r="OKX3" s="147"/>
      <c r="OKY3" s="147"/>
      <c r="OKZ3" s="148"/>
      <c r="OLA3" s="149"/>
      <c r="OLJ3" s="147"/>
      <c r="OLK3" s="148"/>
      <c r="OLL3" s="148"/>
      <c r="OLM3" s="148"/>
      <c r="OLN3" s="147"/>
      <c r="OLO3" s="147"/>
      <c r="OLP3" s="148"/>
      <c r="OLQ3" s="149"/>
      <c r="OLZ3" s="147"/>
      <c r="OMA3" s="148"/>
      <c r="OMB3" s="148"/>
      <c r="OMC3" s="148"/>
      <c r="OMD3" s="147"/>
      <c r="OME3" s="147"/>
      <c r="OMF3" s="148"/>
      <c r="OMG3" s="149"/>
      <c r="OMP3" s="147"/>
      <c r="OMQ3" s="148"/>
      <c r="OMR3" s="148"/>
      <c r="OMS3" s="148"/>
      <c r="OMT3" s="147"/>
      <c r="OMU3" s="147"/>
      <c r="OMV3" s="148"/>
      <c r="OMW3" s="149"/>
      <c r="ONF3" s="147"/>
      <c r="ONG3" s="148"/>
      <c r="ONH3" s="148"/>
      <c r="ONI3" s="148"/>
      <c r="ONJ3" s="147"/>
      <c r="ONK3" s="147"/>
      <c r="ONL3" s="148"/>
      <c r="ONM3" s="149"/>
      <c r="ONV3" s="147"/>
      <c r="ONW3" s="148"/>
      <c r="ONX3" s="148"/>
      <c r="ONY3" s="148"/>
      <c r="ONZ3" s="147"/>
      <c r="OOA3" s="147"/>
      <c r="OOB3" s="148"/>
      <c r="OOC3" s="149"/>
      <c r="OOL3" s="147"/>
      <c r="OOM3" s="148"/>
      <c r="OON3" s="148"/>
      <c r="OOO3" s="148"/>
      <c r="OOP3" s="147"/>
      <c r="OOQ3" s="147"/>
      <c r="OOR3" s="148"/>
      <c r="OOS3" s="149"/>
      <c r="OPB3" s="147"/>
      <c r="OPC3" s="148"/>
      <c r="OPD3" s="148"/>
      <c r="OPE3" s="148"/>
      <c r="OPF3" s="147"/>
      <c r="OPG3" s="147"/>
      <c r="OPH3" s="148"/>
      <c r="OPI3" s="149"/>
      <c r="OPR3" s="147"/>
      <c r="OPS3" s="148"/>
      <c r="OPT3" s="148"/>
      <c r="OPU3" s="148"/>
      <c r="OPV3" s="147"/>
      <c r="OPW3" s="147"/>
      <c r="OPX3" s="148"/>
      <c r="OPY3" s="149"/>
      <c r="OQH3" s="147"/>
      <c r="OQI3" s="148"/>
      <c r="OQJ3" s="148"/>
      <c r="OQK3" s="148"/>
      <c r="OQL3" s="147"/>
      <c r="OQM3" s="147"/>
      <c r="OQN3" s="148"/>
      <c r="OQO3" s="149"/>
      <c r="OQX3" s="147"/>
      <c r="OQY3" s="148"/>
      <c r="OQZ3" s="148"/>
      <c r="ORA3" s="148"/>
      <c r="ORB3" s="147"/>
      <c r="ORC3" s="147"/>
      <c r="ORD3" s="148"/>
      <c r="ORE3" s="149"/>
      <c r="ORN3" s="147"/>
      <c r="ORO3" s="148"/>
      <c r="ORP3" s="148"/>
      <c r="ORQ3" s="148"/>
      <c r="ORR3" s="147"/>
      <c r="ORS3" s="147"/>
      <c r="ORT3" s="148"/>
      <c r="ORU3" s="149"/>
      <c r="OSD3" s="147"/>
      <c r="OSE3" s="148"/>
      <c r="OSF3" s="148"/>
      <c r="OSG3" s="148"/>
      <c r="OSH3" s="147"/>
      <c r="OSI3" s="147"/>
      <c r="OSJ3" s="148"/>
      <c r="OSK3" s="149"/>
      <c r="OST3" s="147"/>
      <c r="OSU3" s="148"/>
      <c r="OSV3" s="148"/>
      <c r="OSW3" s="148"/>
      <c r="OSX3" s="147"/>
      <c r="OSY3" s="147"/>
      <c r="OSZ3" s="148"/>
      <c r="OTA3" s="149"/>
      <c r="OTJ3" s="147"/>
      <c r="OTK3" s="148"/>
      <c r="OTL3" s="148"/>
      <c r="OTM3" s="148"/>
      <c r="OTN3" s="147"/>
      <c r="OTO3" s="147"/>
      <c r="OTP3" s="148"/>
      <c r="OTQ3" s="149"/>
      <c r="OTZ3" s="147"/>
      <c r="OUA3" s="148"/>
      <c r="OUB3" s="148"/>
      <c r="OUC3" s="148"/>
      <c r="OUD3" s="147"/>
      <c r="OUE3" s="147"/>
      <c r="OUF3" s="148"/>
      <c r="OUG3" s="149"/>
      <c r="OUP3" s="147"/>
      <c r="OUQ3" s="148"/>
      <c r="OUR3" s="148"/>
      <c r="OUS3" s="148"/>
      <c r="OUT3" s="147"/>
      <c r="OUU3" s="147"/>
      <c r="OUV3" s="148"/>
      <c r="OUW3" s="149"/>
      <c r="OVF3" s="147"/>
      <c r="OVG3" s="148"/>
      <c r="OVH3" s="148"/>
      <c r="OVI3" s="148"/>
      <c r="OVJ3" s="147"/>
      <c r="OVK3" s="147"/>
      <c r="OVL3" s="148"/>
      <c r="OVM3" s="149"/>
      <c r="OVV3" s="147"/>
      <c r="OVW3" s="148"/>
      <c r="OVX3" s="148"/>
      <c r="OVY3" s="148"/>
      <c r="OVZ3" s="147"/>
      <c r="OWA3" s="147"/>
      <c r="OWB3" s="148"/>
      <c r="OWC3" s="149"/>
      <c r="OWL3" s="147"/>
      <c r="OWM3" s="148"/>
      <c r="OWN3" s="148"/>
      <c r="OWO3" s="148"/>
      <c r="OWP3" s="147"/>
      <c r="OWQ3" s="147"/>
      <c r="OWR3" s="148"/>
      <c r="OWS3" s="149"/>
      <c r="OXB3" s="147"/>
      <c r="OXC3" s="148"/>
      <c r="OXD3" s="148"/>
      <c r="OXE3" s="148"/>
      <c r="OXF3" s="147"/>
      <c r="OXG3" s="147"/>
      <c r="OXH3" s="148"/>
      <c r="OXI3" s="149"/>
      <c r="OXR3" s="147"/>
      <c r="OXS3" s="148"/>
      <c r="OXT3" s="148"/>
      <c r="OXU3" s="148"/>
      <c r="OXV3" s="147"/>
      <c r="OXW3" s="147"/>
      <c r="OXX3" s="148"/>
      <c r="OXY3" s="149"/>
      <c r="OYH3" s="147"/>
      <c r="OYI3" s="148"/>
      <c r="OYJ3" s="148"/>
      <c r="OYK3" s="148"/>
      <c r="OYL3" s="147"/>
      <c r="OYM3" s="147"/>
      <c r="OYN3" s="148"/>
      <c r="OYO3" s="149"/>
      <c r="OYX3" s="147"/>
      <c r="OYY3" s="148"/>
      <c r="OYZ3" s="148"/>
      <c r="OZA3" s="148"/>
      <c r="OZB3" s="147"/>
      <c r="OZC3" s="147"/>
      <c r="OZD3" s="148"/>
      <c r="OZE3" s="149"/>
      <c r="OZN3" s="147"/>
      <c r="OZO3" s="148"/>
      <c r="OZP3" s="148"/>
      <c r="OZQ3" s="148"/>
      <c r="OZR3" s="147"/>
      <c r="OZS3" s="147"/>
      <c r="OZT3" s="148"/>
      <c r="OZU3" s="149"/>
      <c r="PAD3" s="147"/>
      <c r="PAE3" s="148"/>
      <c r="PAF3" s="148"/>
      <c r="PAG3" s="148"/>
      <c r="PAH3" s="147"/>
      <c r="PAI3" s="147"/>
      <c r="PAJ3" s="148"/>
      <c r="PAK3" s="149"/>
      <c r="PAT3" s="147"/>
      <c r="PAU3" s="148"/>
      <c r="PAV3" s="148"/>
      <c r="PAW3" s="148"/>
      <c r="PAX3" s="147"/>
      <c r="PAY3" s="147"/>
      <c r="PAZ3" s="148"/>
      <c r="PBA3" s="149"/>
      <c r="PBJ3" s="147"/>
      <c r="PBK3" s="148"/>
      <c r="PBL3" s="148"/>
      <c r="PBM3" s="148"/>
      <c r="PBN3" s="147"/>
      <c r="PBO3" s="147"/>
      <c r="PBP3" s="148"/>
      <c r="PBQ3" s="149"/>
      <c r="PBZ3" s="147"/>
      <c r="PCA3" s="148"/>
      <c r="PCB3" s="148"/>
      <c r="PCC3" s="148"/>
      <c r="PCD3" s="147"/>
      <c r="PCE3" s="147"/>
      <c r="PCF3" s="148"/>
      <c r="PCG3" s="149"/>
      <c r="PCP3" s="147"/>
      <c r="PCQ3" s="148"/>
      <c r="PCR3" s="148"/>
      <c r="PCS3" s="148"/>
      <c r="PCT3" s="147"/>
      <c r="PCU3" s="147"/>
      <c r="PCV3" s="148"/>
      <c r="PCW3" s="149"/>
      <c r="PDF3" s="147"/>
      <c r="PDG3" s="148"/>
      <c r="PDH3" s="148"/>
      <c r="PDI3" s="148"/>
      <c r="PDJ3" s="147"/>
      <c r="PDK3" s="147"/>
      <c r="PDL3" s="148"/>
      <c r="PDM3" s="149"/>
      <c r="PDV3" s="147"/>
      <c r="PDW3" s="148"/>
      <c r="PDX3" s="148"/>
      <c r="PDY3" s="148"/>
      <c r="PDZ3" s="147"/>
      <c r="PEA3" s="147"/>
      <c r="PEB3" s="148"/>
      <c r="PEC3" s="149"/>
      <c r="PEL3" s="147"/>
      <c r="PEM3" s="148"/>
      <c r="PEN3" s="148"/>
      <c r="PEO3" s="148"/>
      <c r="PEP3" s="147"/>
      <c r="PEQ3" s="147"/>
      <c r="PER3" s="148"/>
      <c r="PES3" s="149"/>
      <c r="PFB3" s="147"/>
      <c r="PFC3" s="148"/>
      <c r="PFD3" s="148"/>
      <c r="PFE3" s="148"/>
      <c r="PFF3" s="147"/>
      <c r="PFG3" s="147"/>
      <c r="PFH3" s="148"/>
      <c r="PFI3" s="149"/>
      <c r="PFR3" s="147"/>
      <c r="PFS3" s="148"/>
      <c r="PFT3" s="148"/>
      <c r="PFU3" s="148"/>
      <c r="PFV3" s="147"/>
      <c r="PFW3" s="147"/>
      <c r="PFX3" s="148"/>
      <c r="PFY3" s="149"/>
      <c r="PGH3" s="147"/>
      <c r="PGI3" s="148"/>
      <c r="PGJ3" s="148"/>
      <c r="PGK3" s="148"/>
      <c r="PGL3" s="147"/>
      <c r="PGM3" s="147"/>
      <c r="PGN3" s="148"/>
      <c r="PGO3" s="149"/>
      <c r="PGX3" s="147"/>
      <c r="PGY3" s="148"/>
      <c r="PGZ3" s="148"/>
      <c r="PHA3" s="148"/>
      <c r="PHB3" s="147"/>
      <c r="PHC3" s="147"/>
      <c r="PHD3" s="148"/>
      <c r="PHE3" s="149"/>
      <c r="PHN3" s="147"/>
      <c r="PHO3" s="148"/>
      <c r="PHP3" s="148"/>
      <c r="PHQ3" s="148"/>
      <c r="PHR3" s="147"/>
      <c r="PHS3" s="147"/>
      <c r="PHT3" s="148"/>
      <c r="PHU3" s="149"/>
      <c r="PID3" s="147"/>
      <c r="PIE3" s="148"/>
      <c r="PIF3" s="148"/>
      <c r="PIG3" s="148"/>
      <c r="PIH3" s="147"/>
      <c r="PII3" s="147"/>
      <c r="PIJ3" s="148"/>
      <c r="PIK3" s="149"/>
      <c r="PIT3" s="147"/>
      <c r="PIU3" s="148"/>
      <c r="PIV3" s="148"/>
      <c r="PIW3" s="148"/>
      <c r="PIX3" s="147"/>
      <c r="PIY3" s="147"/>
      <c r="PIZ3" s="148"/>
      <c r="PJA3" s="149"/>
      <c r="PJJ3" s="147"/>
      <c r="PJK3" s="148"/>
      <c r="PJL3" s="148"/>
      <c r="PJM3" s="148"/>
      <c r="PJN3" s="147"/>
      <c r="PJO3" s="147"/>
      <c r="PJP3" s="148"/>
      <c r="PJQ3" s="149"/>
      <c r="PJZ3" s="147"/>
      <c r="PKA3" s="148"/>
      <c r="PKB3" s="148"/>
      <c r="PKC3" s="148"/>
      <c r="PKD3" s="147"/>
      <c r="PKE3" s="147"/>
      <c r="PKF3" s="148"/>
      <c r="PKG3" s="149"/>
      <c r="PKP3" s="147"/>
      <c r="PKQ3" s="148"/>
      <c r="PKR3" s="148"/>
      <c r="PKS3" s="148"/>
      <c r="PKT3" s="147"/>
      <c r="PKU3" s="147"/>
      <c r="PKV3" s="148"/>
      <c r="PKW3" s="149"/>
      <c r="PLF3" s="147"/>
      <c r="PLG3" s="148"/>
      <c r="PLH3" s="148"/>
      <c r="PLI3" s="148"/>
      <c r="PLJ3" s="147"/>
      <c r="PLK3" s="147"/>
      <c r="PLL3" s="148"/>
      <c r="PLM3" s="149"/>
      <c r="PLV3" s="147"/>
      <c r="PLW3" s="148"/>
      <c r="PLX3" s="148"/>
      <c r="PLY3" s="148"/>
      <c r="PLZ3" s="147"/>
      <c r="PMA3" s="147"/>
      <c r="PMB3" s="148"/>
      <c r="PMC3" s="149"/>
      <c r="PML3" s="147"/>
      <c r="PMM3" s="148"/>
      <c r="PMN3" s="148"/>
      <c r="PMO3" s="148"/>
      <c r="PMP3" s="147"/>
      <c r="PMQ3" s="147"/>
      <c r="PMR3" s="148"/>
      <c r="PMS3" s="149"/>
      <c r="PNB3" s="147"/>
      <c r="PNC3" s="148"/>
      <c r="PND3" s="148"/>
      <c r="PNE3" s="148"/>
      <c r="PNF3" s="147"/>
      <c r="PNG3" s="147"/>
      <c r="PNH3" s="148"/>
      <c r="PNI3" s="149"/>
      <c r="PNR3" s="147"/>
      <c r="PNS3" s="148"/>
      <c r="PNT3" s="148"/>
      <c r="PNU3" s="148"/>
      <c r="PNV3" s="147"/>
      <c r="PNW3" s="147"/>
      <c r="PNX3" s="148"/>
      <c r="PNY3" s="149"/>
      <c r="POH3" s="147"/>
      <c r="POI3" s="148"/>
      <c r="POJ3" s="148"/>
      <c r="POK3" s="148"/>
      <c r="POL3" s="147"/>
      <c r="POM3" s="147"/>
      <c r="PON3" s="148"/>
      <c r="POO3" s="149"/>
      <c r="POX3" s="147"/>
      <c r="POY3" s="148"/>
      <c r="POZ3" s="148"/>
      <c r="PPA3" s="148"/>
      <c r="PPB3" s="147"/>
      <c r="PPC3" s="147"/>
      <c r="PPD3" s="148"/>
      <c r="PPE3" s="149"/>
      <c r="PPN3" s="147"/>
      <c r="PPO3" s="148"/>
      <c r="PPP3" s="148"/>
      <c r="PPQ3" s="148"/>
      <c r="PPR3" s="147"/>
      <c r="PPS3" s="147"/>
      <c r="PPT3" s="148"/>
      <c r="PPU3" s="149"/>
      <c r="PQD3" s="147"/>
      <c r="PQE3" s="148"/>
      <c r="PQF3" s="148"/>
      <c r="PQG3" s="148"/>
      <c r="PQH3" s="147"/>
      <c r="PQI3" s="147"/>
      <c r="PQJ3" s="148"/>
      <c r="PQK3" s="149"/>
      <c r="PQT3" s="147"/>
      <c r="PQU3" s="148"/>
      <c r="PQV3" s="148"/>
      <c r="PQW3" s="148"/>
      <c r="PQX3" s="147"/>
      <c r="PQY3" s="147"/>
      <c r="PQZ3" s="148"/>
      <c r="PRA3" s="149"/>
      <c r="PRJ3" s="147"/>
      <c r="PRK3" s="148"/>
      <c r="PRL3" s="148"/>
      <c r="PRM3" s="148"/>
      <c r="PRN3" s="147"/>
      <c r="PRO3" s="147"/>
      <c r="PRP3" s="148"/>
      <c r="PRQ3" s="149"/>
      <c r="PRZ3" s="147"/>
      <c r="PSA3" s="148"/>
      <c r="PSB3" s="148"/>
      <c r="PSC3" s="148"/>
      <c r="PSD3" s="147"/>
      <c r="PSE3" s="147"/>
      <c r="PSF3" s="148"/>
      <c r="PSG3" s="149"/>
      <c r="PSP3" s="147"/>
      <c r="PSQ3" s="148"/>
      <c r="PSR3" s="148"/>
      <c r="PSS3" s="148"/>
      <c r="PST3" s="147"/>
      <c r="PSU3" s="147"/>
      <c r="PSV3" s="148"/>
      <c r="PSW3" s="149"/>
      <c r="PTF3" s="147"/>
      <c r="PTG3" s="148"/>
      <c r="PTH3" s="148"/>
      <c r="PTI3" s="148"/>
      <c r="PTJ3" s="147"/>
      <c r="PTK3" s="147"/>
      <c r="PTL3" s="148"/>
      <c r="PTM3" s="149"/>
      <c r="PTV3" s="147"/>
      <c r="PTW3" s="148"/>
      <c r="PTX3" s="148"/>
      <c r="PTY3" s="148"/>
      <c r="PTZ3" s="147"/>
      <c r="PUA3" s="147"/>
      <c r="PUB3" s="148"/>
      <c r="PUC3" s="149"/>
      <c r="PUL3" s="147"/>
      <c r="PUM3" s="148"/>
      <c r="PUN3" s="148"/>
      <c r="PUO3" s="148"/>
      <c r="PUP3" s="147"/>
      <c r="PUQ3" s="147"/>
      <c r="PUR3" s="148"/>
      <c r="PUS3" s="149"/>
      <c r="PVB3" s="147"/>
      <c r="PVC3" s="148"/>
      <c r="PVD3" s="148"/>
      <c r="PVE3" s="148"/>
      <c r="PVF3" s="147"/>
      <c r="PVG3" s="147"/>
      <c r="PVH3" s="148"/>
      <c r="PVI3" s="149"/>
      <c r="PVR3" s="147"/>
      <c r="PVS3" s="148"/>
      <c r="PVT3" s="148"/>
      <c r="PVU3" s="148"/>
      <c r="PVV3" s="147"/>
      <c r="PVW3" s="147"/>
      <c r="PVX3" s="148"/>
      <c r="PVY3" s="149"/>
      <c r="PWH3" s="147"/>
      <c r="PWI3" s="148"/>
      <c r="PWJ3" s="148"/>
      <c r="PWK3" s="148"/>
      <c r="PWL3" s="147"/>
      <c r="PWM3" s="147"/>
      <c r="PWN3" s="148"/>
      <c r="PWO3" s="149"/>
      <c r="PWX3" s="147"/>
      <c r="PWY3" s="148"/>
      <c r="PWZ3" s="148"/>
      <c r="PXA3" s="148"/>
      <c r="PXB3" s="147"/>
      <c r="PXC3" s="147"/>
      <c r="PXD3" s="148"/>
      <c r="PXE3" s="149"/>
      <c r="PXN3" s="147"/>
      <c r="PXO3" s="148"/>
      <c r="PXP3" s="148"/>
      <c r="PXQ3" s="148"/>
      <c r="PXR3" s="147"/>
      <c r="PXS3" s="147"/>
      <c r="PXT3" s="148"/>
      <c r="PXU3" s="149"/>
      <c r="PYD3" s="147"/>
      <c r="PYE3" s="148"/>
      <c r="PYF3" s="148"/>
      <c r="PYG3" s="148"/>
      <c r="PYH3" s="147"/>
      <c r="PYI3" s="147"/>
      <c r="PYJ3" s="148"/>
      <c r="PYK3" s="149"/>
      <c r="PYT3" s="147"/>
      <c r="PYU3" s="148"/>
      <c r="PYV3" s="148"/>
      <c r="PYW3" s="148"/>
      <c r="PYX3" s="147"/>
      <c r="PYY3" s="147"/>
      <c r="PYZ3" s="148"/>
      <c r="PZA3" s="149"/>
      <c r="PZJ3" s="147"/>
      <c r="PZK3" s="148"/>
      <c r="PZL3" s="148"/>
      <c r="PZM3" s="148"/>
      <c r="PZN3" s="147"/>
      <c r="PZO3" s="147"/>
      <c r="PZP3" s="148"/>
      <c r="PZQ3" s="149"/>
      <c r="PZZ3" s="147"/>
      <c r="QAA3" s="148"/>
      <c r="QAB3" s="148"/>
      <c r="QAC3" s="148"/>
      <c r="QAD3" s="147"/>
      <c r="QAE3" s="147"/>
      <c r="QAF3" s="148"/>
      <c r="QAG3" s="149"/>
      <c r="QAP3" s="147"/>
      <c r="QAQ3" s="148"/>
      <c r="QAR3" s="148"/>
      <c r="QAS3" s="148"/>
      <c r="QAT3" s="147"/>
      <c r="QAU3" s="147"/>
      <c r="QAV3" s="148"/>
      <c r="QAW3" s="149"/>
      <c r="QBF3" s="147"/>
      <c r="QBG3" s="148"/>
      <c r="QBH3" s="148"/>
      <c r="QBI3" s="148"/>
      <c r="QBJ3" s="147"/>
      <c r="QBK3" s="147"/>
      <c r="QBL3" s="148"/>
      <c r="QBM3" s="149"/>
      <c r="QBV3" s="147"/>
      <c r="QBW3" s="148"/>
      <c r="QBX3" s="148"/>
      <c r="QBY3" s="148"/>
      <c r="QBZ3" s="147"/>
      <c r="QCA3" s="147"/>
      <c r="QCB3" s="148"/>
      <c r="QCC3" s="149"/>
      <c r="QCL3" s="147"/>
      <c r="QCM3" s="148"/>
      <c r="QCN3" s="148"/>
      <c r="QCO3" s="148"/>
      <c r="QCP3" s="147"/>
      <c r="QCQ3" s="147"/>
      <c r="QCR3" s="148"/>
      <c r="QCS3" s="149"/>
      <c r="QDB3" s="147"/>
      <c r="QDC3" s="148"/>
      <c r="QDD3" s="148"/>
      <c r="QDE3" s="148"/>
      <c r="QDF3" s="147"/>
      <c r="QDG3" s="147"/>
      <c r="QDH3" s="148"/>
      <c r="QDI3" s="149"/>
      <c r="QDR3" s="147"/>
      <c r="QDS3" s="148"/>
      <c r="QDT3" s="148"/>
      <c r="QDU3" s="148"/>
      <c r="QDV3" s="147"/>
      <c r="QDW3" s="147"/>
      <c r="QDX3" s="148"/>
      <c r="QDY3" s="149"/>
      <c r="QEH3" s="147"/>
      <c r="QEI3" s="148"/>
      <c r="QEJ3" s="148"/>
      <c r="QEK3" s="148"/>
      <c r="QEL3" s="147"/>
      <c r="QEM3" s="147"/>
      <c r="QEN3" s="148"/>
      <c r="QEO3" s="149"/>
      <c r="QEX3" s="147"/>
      <c r="QEY3" s="148"/>
      <c r="QEZ3" s="148"/>
      <c r="QFA3" s="148"/>
      <c r="QFB3" s="147"/>
      <c r="QFC3" s="147"/>
      <c r="QFD3" s="148"/>
      <c r="QFE3" s="149"/>
      <c r="QFN3" s="147"/>
      <c r="QFO3" s="148"/>
      <c r="QFP3" s="148"/>
      <c r="QFQ3" s="148"/>
      <c r="QFR3" s="147"/>
      <c r="QFS3" s="147"/>
      <c r="QFT3" s="148"/>
      <c r="QFU3" s="149"/>
      <c r="QGD3" s="147"/>
      <c r="QGE3" s="148"/>
      <c r="QGF3" s="148"/>
      <c r="QGG3" s="148"/>
      <c r="QGH3" s="147"/>
      <c r="QGI3" s="147"/>
      <c r="QGJ3" s="148"/>
      <c r="QGK3" s="149"/>
      <c r="QGT3" s="147"/>
      <c r="QGU3" s="148"/>
      <c r="QGV3" s="148"/>
      <c r="QGW3" s="148"/>
      <c r="QGX3" s="147"/>
      <c r="QGY3" s="147"/>
      <c r="QGZ3" s="148"/>
      <c r="QHA3" s="149"/>
      <c r="QHJ3" s="147"/>
      <c r="QHK3" s="148"/>
      <c r="QHL3" s="148"/>
      <c r="QHM3" s="148"/>
      <c r="QHN3" s="147"/>
      <c r="QHO3" s="147"/>
      <c r="QHP3" s="148"/>
      <c r="QHQ3" s="149"/>
      <c r="QHZ3" s="147"/>
      <c r="QIA3" s="148"/>
      <c r="QIB3" s="148"/>
      <c r="QIC3" s="148"/>
      <c r="QID3" s="147"/>
      <c r="QIE3" s="147"/>
      <c r="QIF3" s="148"/>
      <c r="QIG3" s="149"/>
      <c r="QIP3" s="147"/>
      <c r="QIQ3" s="148"/>
      <c r="QIR3" s="148"/>
      <c r="QIS3" s="148"/>
      <c r="QIT3" s="147"/>
      <c r="QIU3" s="147"/>
      <c r="QIV3" s="148"/>
      <c r="QIW3" s="149"/>
      <c r="QJF3" s="147"/>
      <c r="QJG3" s="148"/>
      <c r="QJH3" s="148"/>
      <c r="QJI3" s="148"/>
      <c r="QJJ3" s="147"/>
      <c r="QJK3" s="147"/>
      <c r="QJL3" s="148"/>
      <c r="QJM3" s="149"/>
      <c r="QJV3" s="147"/>
      <c r="QJW3" s="148"/>
      <c r="QJX3" s="148"/>
      <c r="QJY3" s="148"/>
      <c r="QJZ3" s="147"/>
      <c r="QKA3" s="147"/>
      <c r="QKB3" s="148"/>
      <c r="QKC3" s="149"/>
      <c r="QKL3" s="147"/>
      <c r="QKM3" s="148"/>
      <c r="QKN3" s="148"/>
      <c r="QKO3" s="148"/>
      <c r="QKP3" s="147"/>
      <c r="QKQ3" s="147"/>
      <c r="QKR3" s="148"/>
      <c r="QKS3" s="149"/>
      <c r="QLB3" s="147"/>
      <c r="QLC3" s="148"/>
      <c r="QLD3" s="148"/>
      <c r="QLE3" s="148"/>
      <c r="QLF3" s="147"/>
      <c r="QLG3" s="147"/>
      <c r="QLH3" s="148"/>
      <c r="QLI3" s="149"/>
      <c r="QLR3" s="147"/>
      <c r="QLS3" s="148"/>
      <c r="QLT3" s="148"/>
      <c r="QLU3" s="148"/>
      <c r="QLV3" s="147"/>
      <c r="QLW3" s="147"/>
      <c r="QLX3" s="148"/>
      <c r="QLY3" s="149"/>
      <c r="QMH3" s="147"/>
      <c r="QMI3" s="148"/>
      <c r="QMJ3" s="148"/>
      <c r="QMK3" s="148"/>
      <c r="QML3" s="147"/>
      <c r="QMM3" s="147"/>
      <c r="QMN3" s="148"/>
      <c r="QMO3" s="149"/>
      <c r="QMX3" s="147"/>
      <c r="QMY3" s="148"/>
      <c r="QMZ3" s="148"/>
      <c r="QNA3" s="148"/>
      <c r="QNB3" s="147"/>
      <c r="QNC3" s="147"/>
      <c r="QND3" s="148"/>
      <c r="QNE3" s="149"/>
      <c r="QNN3" s="147"/>
      <c r="QNO3" s="148"/>
      <c r="QNP3" s="148"/>
      <c r="QNQ3" s="148"/>
      <c r="QNR3" s="147"/>
      <c r="QNS3" s="147"/>
      <c r="QNT3" s="148"/>
      <c r="QNU3" s="149"/>
      <c r="QOD3" s="147"/>
      <c r="QOE3" s="148"/>
      <c r="QOF3" s="148"/>
      <c r="QOG3" s="148"/>
      <c r="QOH3" s="147"/>
      <c r="QOI3" s="147"/>
      <c r="QOJ3" s="148"/>
      <c r="QOK3" s="149"/>
      <c r="QOT3" s="147"/>
      <c r="QOU3" s="148"/>
      <c r="QOV3" s="148"/>
      <c r="QOW3" s="148"/>
      <c r="QOX3" s="147"/>
      <c r="QOY3" s="147"/>
      <c r="QOZ3" s="148"/>
      <c r="QPA3" s="149"/>
      <c r="QPJ3" s="147"/>
      <c r="QPK3" s="148"/>
      <c r="QPL3" s="148"/>
      <c r="QPM3" s="148"/>
      <c r="QPN3" s="147"/>
      <c r="QPO3" s="147"/>
      <c r="QPP3" s="148"/>
      <c r="QPQ3" s="149"/>
      <c r="QPZ3" s="147"/>
      <c r="QQA3" s="148"/>
      <c r="QQB3" s="148"/>
      <c r="QQC3" s="148"/>
      <c r="QQD3" s="147"/>
      <c r="QQE3" s="147"/>
      <c r="QQF3" s="148"/>
      <c r="QQG3" s="149"/>
      <c r="QQP3" s="147"/>
      <c r="QQQ3" s="148"/>
      <c r="QQR3" s="148"/>
      <c r="QQS3" s="148"/>
      <c r="QQT3" s="147"/>
      <c r="QQU3" s="147"/>
      <c r="QQV3" s="148"/>
      <c r="QQW3" s="149"/>
      <c r="QRF3" s="147"/>
      <c r="QRG3" s="148"/>
      <c r="QRH3" s="148"/>
      <c r="QRI3" s="148"/>
      <c r="QRJ3" s="147"/>
      <c r="QRK3" s="147"/>
      <c r="QRL3" s="148"/>
      <c r="QRM3" s="149"/>
      <c r="QRV3" s="147"/>
      <c r="QRW3" s="148"/>
      <c r="QRX3" s="148"/>
      <c r="QRY3" s="148"/>
      <c r="QRZ3" s="147"/>
      <c r="QSA3" s="147"/>
      <c r="QSB3" s="148"/>
      <c r="QSC3" s="149"/>
      <c r="QSL3" s="147"/>
      <c r="QSM3" s="148"/>
      <c r="QSN3" s="148"/>
      <c r="QSO3" s="148"/>
      <c r="QSP3" s="147"/>
      <c r="QSQ3" s="147"/>
      <c r="QSR3" s="148"/>
      <c r="QSS3" s="149"/>
      <c r="QTB3" s="147"/>
      <c r="QTC3" s="148"/>
      <c r="QTD3" s="148"/>
      <c r="QTE3" s="148"/>
      <c r="QTF3" s="147"/>
      <c r="QTG3" s="147"/>
      <c r="QTH3" s="148"/>
      <c r="QTI3" s="149"/>
      <c r="QTR3" s="147"/>
      <c r="QTS3" s="148"/>
      <c r="QTT3" s="148"/>
      <c r="QTU3" s="148"/>
      <c r="QTV3" s="147"/>
      <c r="QTW3" s="147"/>
      <c r="QTX3" s="148"/>
      <c r="QTY3" s="149"/>
      <c r="QUH3" s="147"/>
      <c r="QUI3" s="148"/>
      <c r="QUJ3" s="148"/>
      <c r="QUK3" s="148"/>
      <c r="QUL3" s="147"/>
      <c r="QUM3" s="147"/>
      <c r="QUN3" s="148"/>
      <c r="QUO3" s="149"/>
      <c r="QUX3" s="147"/>
      <c r="QUY3" s="148"/>
      <c r="QUZ3" s="148"/>
      <c r="QVA3" s="148"/>
      <c r="QVB3" s="147"/>
      <c r="QVC3" s="147"/>
      <c r="QVD3" s="148"/>
      <c r="QVE3" s="149"/>
      <c r="QVN3" s="147"/>
      <c r="QVO3" s="148"/>
      <c r="QVP3" s="148"/>
      <c r="QVQ3" s="148"/>
      <c r="QVR3" s="147"/>
      <c r="QVS3" s="147"/>
      <c r="QVT3" s="148"/>
      <c r="QVU3" s="149"/>
      <c r="QWD3" s="147"/>
      <c r="QWE3" s="148"/>
      <c r="QWF3" s="148"/>
      <c r="QWG3" s="148"/>
      <c r="QWH3" s="147"/>
      <c r="QWI3" s="147"/>
      <c r="QWJ3" s="148"/>
      <c r="QWK3" s="149"/>
      <c r="QWT3" s="147"/>
      <c r="QWU3" s="148"/>
      <c r="QWV3" s="148"/>
      <c r="QWW3" s="148"/>
      <c r="QWX3" s="147"/>
      <c r="QWY3" s="147"/>
      <c r="QWZ3" s="148"/>
      <c r="QXA3" s="149"/>
      <c r="QXJ3" s="147"/>
      <c r="QXK3" s="148"/>
      <c r="QXL3" s="148"/>
      <c r="QXM3" s="148"/>
      <c r="QXN3" s="147"/>
      <c r="QXO3" s="147"/>
      <c r="QXP3" s="148"/>
      <c r="QXQ3" s="149"/>
      <c r="QXZ3" s="147"/>
      <c r="QYA3" s="148"/>
      <c r="QYB3" s="148"/>
      <c r="QYC3" s="148"/>
      <c r="QYD3" s="147"/>
      <c r="QYE3" s="147"/>
      <c r="QYF3" s="148"/>
      <c r="QYG3" s="149"/>
      <c r="QYP3" s="147"/>
      <c r="QYQ3" s="148"/>
      <c r="QYR3" s="148"/>
      <c r="QYS3" s="148"/>
      <c r="QYT3" s="147"/>
      <c r="QYU3" s="147"/>
      <c r="QYV3" s="148"/>
      <c r="QYW3" s="149"/>
      <c r="QZF3" s="147"/>
      <c r="QZG3" s="148"/>
      <c r="QZH3" s="148"/>
      <c r="QZI3" s="148"/>
      <c r="QZJ3" s="147"/>
      <c r="QZK3" s="147"/>
      <c r="QZL3" s="148"/>
      <c r="QZM3" s="149"/>
      <c r="QZV3" s="147"/>
      <c r="QZW3" s="148"/>
      <c r="QZX3" s="148"/>
      <c r="QZY3" s="148"/>
      <c r="QZZ3" s="147"/>
      <c r="RAA3" s="147"/>
      <c r="RAB3" s="148"/>
      <c r="RAC3" s="149"/>
      <c r="RAL3" s="147"/>
      <c r="RAM3" s="148"/>
      <c r="RAN3" s="148"/>
      <c r="RAO3" s="148"/>
      <c r="RAP3" s="147"/>
      <c r="RAQ3" s="147"/>
      <c r="RAR3" s="148"/>
      <c r="RAS3" s="149"/>
      <c r="RBB3" s="147"/>
      <c r="RBC3" s="148"/>
      <c r="RBD3" s="148"/>
      <c r="RBE3" s="148"/>
      <c r="RBF3" s="147"/>
      <c r="RBG3" s="147"/>
      <c r="RBH3" s="148"/>
      <c r="RBI3" s="149"/>
      <c r="RBR3" s="147"/>
      <c r="RBS3" s="148"/>
      <c r="RBT3" s="148"/>
      <c r="RBU3" s="148"/>
      <c r="RBV3" s="147"/>
      <c r="RBW3" s="147"/>
      <c r="RBX3" s="148"/>
      <c r="RBY3" s="149"/>
      <c r="RCH3" s="147"/>
      <c r="RCI3" s="148"/>
      <c r="RCJ3" s="148"/>
      <c r="RCK3" s="148"/>
      <c r="RCL3" s="147"/>
      <c r="RCM3" s="147"/>
      <c r="RCN3" s="148"/>
      <c r="RCO3" s="149"/>
      <c r="RCX3" s="147"/>
      <c r="RCY3" s="148"/>
      <c r="RCZ3" s="148"/>
      <c r="RDA3" s="148"/>
      <c r="RDB3" s="147"/>
      <c r="RDC3" s="147"/>
      <c r="RDD3" s="148"/>
      <c r="RDE3" s="149"/>
      <c r="RDN3" s="147"/>
      <c r="RDO3" s="148"/>
      <c r="RDP3" s="148"/>
      <c r="RDQ3" s="148"/>
      <c r="RDR3" s="147"/>
      <c r="RDS3" s="147"/>
      <c r="RDT3" s="148"/>
      <c r="RDU3" s="149"/>
      <c r="RED3" s="147"/>
      <c r="REE3" s="148"/>
      <c r="REF3" s="148"/>
      <c r="REG3" s="148"/>
      <c r="REH3" s="147"/>
      <c r="REI3" s="147"/>
      <c r="REJ3" s="148"/>
      <c r="REK3" s="149"/>
      <c r="RET3" s="147"/>
      <c r="REU3" s="148"/>
      <c r="REV3" s="148"/>
      <c r="REW3" s="148"/>
      <c r="REX3" s="147"/>
      <c r="REY3" s="147"/>
      <c r="REZ3" s="148"/>
      <c r="RFA3" s="149"/>
      <c r="RFJ3" s="147"/>
      <c r="RFK3" s="148"/>
      <c r="RFL3" s="148"/>
      <c r="RFM3" s="148"/>
      <c r="RFN3" s="147"/>
      <c r="RFO3" s="147"/>
      <c r="RFP3" s="148"/>
      <c r="RFQ3" s="149"/>
      <c r="RFZ3" s="147"/>
      <c r="RGA3" s="148"/>
      <c r="RGB3" s="148"/>
      <c r="RGC3" s="148"/>
      <c r="RGD3" s="147"/>
      <c r="RGE3" s="147"/>
      <c r="RGF3" s="148"/>
      <c r="RGG3" s="149"/>
      <c r="RGP3" s="147"/>
      <c r="RGQ3" s="148"/>
      <c r="RGR3" s="148"/>
      <c r="RGS3" s="148"/>
      <c r="RGT3" s="147"/>
      <c r="RGU3" s="147"/>
      <c r="RGV3" s="148"/>
      <c r="RGW3" s="149"/>
      <c r="RHF3" s="147"/>
      <c r="RHG3" s="148"/>
      <c r="RHH3" s="148"/>
      <c r="RHI3" s="148"/>
      <c r="RHJ3" s="147"/>
      <c r="RHK3" s="147"/>
      <c r="RHL3" s="148"/>
      <c r="RHM3" s="149"/>
      <c r="RHV3" s="147"/>
      <c r="RHW3" s="148"/>
      <c r="RHX3" s="148"/>
      <c r="RHY3" s="148"/>
      <c r="RHZ3" s="147"/>
      <c r="RIA3" s="147"/>
      <c r="RIB3" s="148"/>
      <c r="RIC3" s="149"/>
      <c r="RIL3" s="147"/>
      <c r="RIM3" s="148"/>
      <c r="RIN3" s="148"/>
      <c r="RIO3" s="148"/>
      <c r="RIP3" s="147"/>
      <c r="RIQ3" s="147"/>
      <c r="RIR3" s="148"/>
      <c r="RIS3" s="149"/>
      <c r="RJB3" s="147"/>
      <c r="RJC3" s="148"/>
      <c r="RJD3" s="148"/>
      <c r="RJE3" s="148"/>
      <c r="RJF3" s="147"/>
      <c r="RJG3" s="147"/>
      <c r="RJH3" s="148"/>
      <c r="RJI3" s="149"/>
      <c r="RJR3" s="147"/>
      <c r="RJS3" s="148"/>
      <c r="RJT3" s="148"/>
      <c r="RJU3" s="148"/>
      <c r="RJV3" s="147"/>
      <c r="RJW3" s="147"/>
      <c r="RJX3" s="148"/>
      <c r="RJY3" s="149"/>
      <c r="RKH3" s="147"/>
      <c r="RKI3" s="148"/>
      <c r="RKJ3" s="148"/>
      <c r="RKK3" s="148"/>
      <c r="RKL3" s="147"/>
      <c r="RKM3" s="147"/>
      <c r="RKN3" s="148"/>
      <c r="RKO3" s="149"/>
      <c r="RKX3" s="147"/>
      <c r="RKY3" s="148"/>
      <c r="RKZ3" s="148"/>
      <c r="RLA3" s="148"/>
      <c r="RLB3" s="147"/>
      <c r="RLC3" s="147"/>
      <c r="RLD3" s="148"/>
      <c r="RLE3" s="149"/>
      <c r="RLN3" s="147"/>
      <c r="RLO3" s="148"/>
      <c r="RLP3" s="148"/>
      <c r="RLQ3" s="148"/>
      <c r="RLR3" s="147"/>
      <c r="RLS3" s="147"/>
      <c r="RLT3" s="148"/>
      <c r="RLU3" s="149"/>
      <c r="RMD3" s="147"/>
      <c r="RME3" s="148"/>
      <c r="RMF3" s="148"/>
      <c r="RMG3" s="148"/>
      <c r="RMH3" s="147"/>
      <c r="RMI3" s="147"/>
      <c r="RMJ3" s="148"/>
      <c r="RMK3" s="149"/>
      <c r="RMT3" s="147"/>
      <c r="RMU3" s="148"/>
      <c r="RMV3" s="148"/>
      <c r="RMW3" s="148"/>
      <c r="RMX3" s="147"/>
      <c r="RMY3" s="147"/>
      <c r="RMZ3" s="148"/>
      <c r="RNA3" s="149"/>
      <c r="RNJ3" s="147"/>
      <c r="RNK3" s="148"/>
      <c r="RNL3" s="148"/>
      <c r="RNM3" s="148"/>
      <c r="RNN3" s="147"/>
      <c r="RNO3" s="147"/>
      <c r="RNP3" s="148"/>
      <c r="RNQ3" s="149"/>
      <c r="RNZ3" s="147"/>
      <c r="ROA3" s="148"/>
      <c r="ROB3" s="148"/>
      <c r="ROC3" s="148"/>
      <c r="ROD3" s="147"/>
      <c r="ROE3" s="147"/>
      <c r="ROF3" s="148"/>
      <c r="ROG3" s="149"/>
      <c r="ROP3" s="147"/>
      <c r="ROQ3" s="148"/>
      <c r="ROR3" s="148"/>
      <c r="ROS3" s="148"/>
      <c r="ROT3" s="147"/>
      <c r="ROU3" s="147"/>
      <c r="ROV3" s="148"/>
      <c r="ROW3" s="149"/>
      <c r="RPF3" s="147"/>
      <c r="RPG3" s="148"/>
      <c r="RPH3" s="148"/>
      <c r="RPI3" s="148"/>
      <c r="RPJ3" s="147"/>
      <c r="RPK3" s="147"/>
      <c r="RPL3" s="148"/>
      <c r="RPM3" s="149"/>
      <c r="RPV3" s="147"/>
      <c r="RPW3" s="148"/>
      <c r="RPX3" s="148"/>
      <c r="RPY3" s="148"/>
      <c r="RPZ3" s="147"/>
      <c r="RQA3" s="147"/>
      <c r="RQB3" s="148"/>
      <c r="RQC3" s="149"/>
      <c r="RQL3" s="147"/>
      <c r="RQM3" s="148"/>
      <c r="RQN3" s="148"/>
      <c r="RQO3" s="148"/>
      <c r="RQP3" s="147"/>
      <c r="RQQ3" s="147"/>
      <c r="RQR3" s="148"/>
      <c r="RQS3" s="149"/>
      <c r="RRB3" s="147"/>
      <c r="RRC3" s="148"/>
      <c r="RRD3" s="148"/>
      <c r="RRE3" s="148"/>
      <c r="RRF3" s="147"/>
      <c r="RRG3" s="147"/>
      <c r="RRH3" s="148"/>
      <c r="RRI3" s="149"/>
      <c r="RRR3" s="147"/>
      <c r="RRS3" s="148"/>
      <c r="RRT3" s="148"/>
      <c r="RRU3" s="148"/>
      <c r="RRV3" s="147"/>
      <c r="RRW3" s="147"/>
      <c r="RRX3" s="148"/>
      <c r="RRY3" s="149"/>
      <c r="RSH3" s="147"/>
      <c r="RSI3" s="148"/>
      <c r="RSJ3" s="148"/>
      <c r="RSK3" s="148"/>
      <c r="RSL3" s="147"/>
      <c r="RSM3" s="147"/>
      <c r="RSN3" s="148"/>
      <c r="RSO3" s="149"/>
      <c r="RSX3" s="147"/>
      <c r="RSY3" s="148"/>
      <c r="RSZ3" s="148"/>
      <c r="RTA3" s="148"/>
      <c r="RTB3" s="147"/>
      <c r="RTC3" s="147"/>
      <c r="RTD3" s="148"/>
      <c r="RTE3" s="149"/>
      <c r="RTN3" s="147"/>
      <c r="RTO3" s="148"/>
      <c r="RTP3" s="148"/>
      <c r="RTQ3" s="148"/>
      <c r="RTR3" s="147"/>
      <c r="RTS3" s="147"/>
      <c r="RTT3" s="148"/>
      <c r="RTU3" s="149"/>
      <c r="RUD3" s="147"/>
      <c r="RUE3" s="148"/>
      <c r="RUF3" s="148"/>
      <c r="RUG3" s="148"/>
      <c r="RUH3" s="147"/>
      <c r="RUI3" s="147"/>
      <c r="RUJ3" s="148"/>
      <c r="RUK3" s="149"/>
      <c r="RUT3" s="147"/>
      <c r="RUU3" s="148"/>
      <c r="RUV3" s="148"/>
      <c r="RUW3" s="148"/>
      <c r="RUX3" s="147"/>
      <c r="RUY3" s="147"/>
      <c r="RUZ3" s="148"/>
      <c r="RVA3" s="149"/>
      <c r="RVJ3" s="147"/>
      <c r="RVK3" s="148"/>
      <c r="RVL3" s="148"/>
      <c r="RVM3" s="148"/>
      <c r="RVN3" s="147"/>
      <c r="RVO3" s="147"/>
      <c r="RVP3" s="148"/>
      <c r="RVQ3" s="149"/>
      <c r="RVZ3" s="147"/>
      <c r="RWA3" s="148"/>
      <c r="RWB3" s="148"/>
      <c r="RWC3" s="148"/>
      <c r="RWD3" s="147"/>
      <c r="RWE3" s="147"/>
      <c r="RWF3" s="148"/>
      <c r="RWG3" s="149"/>
      <c r="RWP3" s="147"/>
      <c r="RWQ3" s="148"/>
      <c r="RWR3" s="148"/>
      <c r="RWS3" s="148"/>
      <c r="RWT3" s="147"/>
      <c r="RWU3" s="147"/>
      <c r="RWV3" s="148"/>
      <c r="RWW3" s="149"/>
      <c r="RXF3" s="147"/>
      <c r="RXG3" s="148"/>
      <c r="RXH3" s="148"/>
      <c r="RXI3" s="148"/>
      <c r="RXJ3" s="147"/>
      <c r="RXK3" s="147"/>
      <c r="RXL3" s="148"/>
      <c r="RXM3" s="149"/>
      <c r="RXV3" s="147"/>
      <c r="RXW3" s="148"/>
      <c r="RXX3" s="148"/>
      <c r="RXY3" s="148"/>
      <c r="RXZ3" s="147"/>
      <c r="RYA3" s="147"/>
      <c r="RYB3" s="148"/>
      <c r="RYC3" s="149"/>
      <c r="RYL3" s="147"/>
      <c r="RYM3" s="148"/>
      <c r="RYN3" s="148"/>
      <c r="RYO3" s="148"/>
      <c r="RYP3" s="147"/>
      <c r="RYQ3" s="147"/>
      <c r="RYR3" s="148"/>
      <c r="RYS3" s="149"/>
      <c r="RZB3" s="147"/>
      <c r="RZC3" s="148"/>
      <c r="RZD3" s="148"/>
      <c r="RZE3" s="148"/>
      <c r="RZF3" s="147"/>
      <c r="RZG3" s="147"/>
      <c r="RZH3" s="148"/>
      <c r="RZI3" s="149"/>
      <c r="RZR3" s="147"/>
      <c r="RZS3" s="148"/>
      <c r="RZT3" s="148"/>
      <c r="RZU3" s="148"/>
      <c r="RZV3" s="147"/>
      <c r="RZW3" s="147"/>
      <c r="RZX3" s="148"/>
      <c r="RZY3" s="149"/>
      <c r="SAH3" s="147"/>
      <c r="SAI3" s="148"/>
      <c r="SAJ3" s="148"/>
      <c r="SAK3" s="148"/>
      <c r="SAL3" s="147"/>
      <c r="SAM3" s="147"/>
      <c r="SAN3" s="148"/>
      <c r="SAO3" s="149"/>
      <c r="SAX3" s="147"/>
      <c r="SAY3" s="148"/>
      <c r="SAZ3" s="148"/>
      <c r="SBA3" s="148"/>
      <c r="SBB3" s="147"/>
      <c r="SBC3" s="147"/>
      <c r="SBD3" s="148"/>
      <c r="SBE3" s="149"/>
      <c r="SBN3" s="147"/>
      <c r="SBO3" s="148"/>
      <c r="SBP3" s="148"/>
      <c r="SBQ3" s="148"/>
      <c r="SBR3" s="147"/>
      <c r="SBS3" s="147"/>
      <c r="SBT3" s="148"/>
      <c r="SBU3" s="149"/>
      <c r="SCD3" s="147"/>
      <c r="SCE3" s="148"/>
      <c r="SCF3" s="148"/>
      <c r="SCG3" s="148"/>
      <c r="SCH3" s="147"/>
      <c r="SCI3" s="147"/>
      <c r="SCJ3" s="148"/>
      <c r="SCK3" s="149"/>
      <c r="SCT3" s="147"/>
      <c r="SCU3" s="148"/>
      <c r="SCV3" s="148"/>
      <c r="SCW3" s="148"/>
      <c r="SCX3" s="147"/>
      <c r="SCY3" s="147"/>
      <c r="SCZ3" s="148"/>
      <c r="SDA3" s="149"/>
      <c r="SDJ3" s="147"/>
      <c r="SDK3" s="148"/>
      <c r="SDL3" s="148"/>
      <c r="SDM3" s="148"/>
      <c r="SDN3" s="147"/>
      <c r="SDO3" s="147"/>
      <c r="SDP3" s="148"/>
      <c r="SDQ3" s="149"/>
      <c r="SDZ3" s="147"/>
      <c r="SEA3" s="148"/>
      <c r="SEB3" s="148"/>
      <c r="SEC3" s="148"/>
      <c r="SED3" s="147"/>
      <c r="SEE3" s="147"/>
      <c r="SEF3" s="148"/>
      <c r="SEG3" s="149"/>
      <c r="SEP3" s="147"/>
      <c r="SEQ3" s="148"/>
      <c r="SER3" s="148"/>
      <c r="SES3" s="148"/>
      <c r="SET3" s="147"/>
      <c r="SEU3" s="147"/>
      <c r="SEV3" s="148"/>
      <c r="SEW3" s="149"/>
      <c r="SFF3" s="147"/>
      <c r="SFG3" s="148"/>
      <c r="SFH3" s="148"/>
      <c r="SFI3" s="148"/>
      <c r="SFJ3" s="147"/>
      <c r="SFK3" s="147"/>
      <c r="SFL3" s="148"/>
      <c r="SFM3" s="149"/>
      <c r="SFV3" s="147"/>
      <c r="SFW3" s="148"/>
      <c r="SFX3" s="148"/>
      <c r="SFY3" s="148"/>
      <c r="SFZ3" s="147"/>
      <c r="SGA3" s="147"/>
      <c r="SGB3" s="148"/>
      <c r="SGC3" s="149"/>
      <c r="SGL3" s="147"/>
      <c r="SGM3" s="148"/>
      <c r="SGN3" s="148"/>
      <c r="SGO3" s="148"/>
      <c r="SGP3" s="147"/>
      <c r="SGQ3" s="147"/>
      <c r="SGR3" s="148"/>
      <c r="SGS3" s="149"/>
      <c r="SHB3" s="147"/>
      <c r="SHC3" s="148"/>
      <c r="SHD3" s="148"/>
      <c r="SHE3" s="148"/>
      <c r="SHF3" s="147"/>
      <c r="SHG3" s="147"/>
      <c r="SHH3" s="148"/>
      <c r="SHI3" s="149"/>
      <c r="SHR3" s="147"/>
      <c r="SHS3" s="148"/>
      <c r="SHT3" s="148"/>
      <c r="SHU3" s="148"/>
      <c r="SHV3" s="147"/>
      <c r="SHW3" s="147"/>
      <c r="SHX3" s="148"/>
      <c r="SHY3" s="149"/>
      <c r="SIH3" s="147"/>
      <c r="SII3" s="148"/>
      <c r="SIJ3" s="148"/>
      <c r="SIK3" s="148"/>
      <c r="SIL3" s="147"/>
      <c r="SIM3" s="147"/>
      <c r="SIN3" s="148"/>
      <c r="SIO3" s="149"/>
      <c r="SIX3" s="147"/>
      <c r="SIY3" s="148"/>
      <c r="SIZ3" s="148"/>
      <c r="SJA3" s="148"/>
      <c r="SJB3" s="147"/>
      <c r="SJC3" s="147"/>
      <c r="SJD3" s="148"/>
      <c r="SJE3" s="149"/>
      <c r="SJN3" s="147"/>
      <c r="SJO3" s="148"/>
      <c r="SJP3" s="148"/>
      <c r="SJQ3" s="148"/>
      <c r="SJR3" s="147"/>
      <c r="SJS3" s="147"/>
      <c r="SJT3" s="148"/>
      <c r="SJU3" s="149"/>
      <c r="SKD3" s="147"/>
      <c r="SKE3" s="148"/>
      <c r="SKF3" s="148"/>
      <c r="SKG3" s="148"/>
      <c r="SKH3" s="147"/>
      <c r="SKI3" s="147"/>
      <c r="SKJ3" s="148"/>
      <c r="SKK3" s="149"/>
      <c r="SKT3" s="147"/>
      <c r="SKU3" s="148"/>
      <c r="SKV3" s="148"/>
      <c r="SKW3" s="148"/>
      <c r="SKX3" s="147"/>
      <c r="SKY3" s="147"/>
      <c r="SKZ3" s="148"/>
      <c r="SLA3" s="149"/>
      <c r="SLJ3" s="147"/>
      <c r="SLK3" s="148"/>
      <c r="SLL3" s="148"/>
      <c r="SLM3" s="148"/>
      <c r="SLN3" s="147"/>
      <c r="SLO3" s="147"/>
      <c r="SLP3" s="148"/>
      <c r="SLQ3" s="149"/>
      <c r="SLZ3" s="147"/>
      <c r="SMA3" s="148"/>
      <c r="SMB3" s="148"/>
      <c r="SMC3" s="148"/>
      <c r="SMD3" s="147"/>
      <c r="SME3" s="147"/>
      <c r="SMF3" s="148"/>
      <c r="SMG3" s="149"/>
      <c r="SMP3" s="147"/>
      <c r="SMQ3" s="148"/>
      <c r="SMR3" s="148"/>
      <c r="SMS3" s="148"/>
      <c r="SMT3" s="147"/>
      <c r="SMU3" s="147"/>
      <c r="SMV3" s="148"/>
      <c r="SMW3" s="149"/>
      <c r="SNF3" s="147"/>
      <c r="SNG3" s="148"/>
      <c r="SNH3" s="148"/>
      <c r="SNI3" s="148"/>
      <c r="SNJ3" s="147"/>
      <c r="SNK3" s="147"/>
      <c r="SNL3" s="148"/>
      <c r="SNM3" s="149"/>
      <c r="SNV3" s="147"/>
      <c r="SNW3" s="148"/>
      <c r="SNX3" s="148"/>
      <c r="SNY3" s="148"/>
      <c r="SNZ3" s="147"/>
      <c r="SOA3" s="147"/>
      <c r="SOB3" s="148"/>
      <c r="SOC3" s="149"/>
      <c r="SOL3" s="147"/>
      <c r="SOM3" s="148"/>
      <c r="SON3" s="148"/>
      <c r="SOO3" s="148"/>
      <c r="SOP3" s="147"/>
      <c r="SOQ3" s="147"/>
      <c r="SOR3" s="148"/>
      <c r="SOS3" s="149"/>
      <c r="SPB3" s="147"/>
      <c r="SPC3" s="148"/>
      <c r="SPD3" s="148"/>
      <c r="SPE3" s="148"/>
      <c r="SPF3" s="147"/>
      <c r="SPG3" s="147"/>
      <c r="SPH3" s="148"/>
      <c r="SPI3" s="149"/>
      <c r="SPR3" s="147"/>
      <c r="SPS3" s="148"/>
      <c r="SPT3" s="148"/>
      <c r="SPU3" s="148"/>
      <c r="SPV3" s="147"/>
      <c r="SPW3" s="147"/>
      <c r="SPX3" s="148"/>
      <c r="SPY3" s="149"/>
      <c r="SQH3" s="147"/>
      <c r="SQI3" s="148"/>
      <c r="SQJ3" s="148"/>
      <c r="SQK3" s="148"/>
      <c r="SQL3" s="147"/>
      <c r="SQM3" s="147"/>
      <c r="SQN3" s="148"/>
      <c r="SQO3" s="149"/>
      <c r="SQX3" s="147"/>
      <c r="SQY3" s="148"/>
      <c r="SQZ3" s="148"/>
      <c r="SRA3" s="148"/>
      <c r="SRB3" s="147"/>
      <c r="SRC3" s="147"/>
      <c r="SRD3" s="148"/>
      <c r="SRE3" s="149"/>
      <c r="SRN3" s="147"/>
      <c r="SRO3" s="148"/>
      <c r="SRP3" s="148"/>
      <c r="SRQ3" s="148"/>
      <c r="SRR3" s="147"/>
      <c r="SRS3" s="147"/>
      <c r="SRT3" s="148"/>
      <c r="SRU3" s="149"/>
      <c r="SSD3" s="147"/>
      <c r="SSE3" s="148"/>
      <c r="SSF3" s="148"/>
      <c r="SSG3" s="148"/>
      <c r="SSH3" s="147"/>
      <c r="SSI3" s="147"/>
      <c r="SSJ3" s="148"/>
      <c r="SSK3" s="149"/>
      <c r="SST3" s="147"/>
      <c r="SSU3" s="148"/>
      <c r="SSV3" s="148"/>
      <c r="SSW3" s="148"/>
      <c r="SSX3" s="147"/>
      <c r="SSY3" s="147"/>
      <c r="SSZ3" s="148"/>
      <c r="STA3" s="149"/>
      <c r="STJ3" s="147"/>
      <c r="STK3" s="148"/>
      <c r="STL3" s="148"/>
      <c r="STM3" s="148"/>
      <c r="STN3" s="147"/>
      <c r="STO3" s="147"/>
      <c r="STP3" s="148"/>
      <c r="STQ3" s="149"/>
      <c r="STZ3" s="147"/>
      <c r="SUA3" s="148"/>
      <c r="SUB3" s="148"/>
      <c r="SUC3" s="148"/>
      <c r="SUD3" s="147"/>
      <c r="SUE3" s="147"/>
      <c r="SUF3" s="148"/>
      <c r="SUG3" s="149"/>
      <c r="SUP3" s="147"/>
      <c r="SUQ3" s="148"/>
      <c r="SUR3" s="148"/>
      <c r="SUS3" s="148"/>
      <c r="SUT3" s="147"/>
      <c r="SUU3" s="147"/>
      <c r="SUV3" s="148"/>
      <c r="SUW3" s="149"/>
      <c r="SVF3" s="147"/>
      <c r="SVG3" s="148"/>
      <c r="SVH3" s="148"/>
      <c r="SVI3" s="148"/>
      <c r="SVJ3" s="147"/>
      <c r="SVK3" s="147"/>
      <c r="SVL3" s="148"/>
      <c r="SVM3" s="149"/>
      <c r="SVV3" s="147"/>
      <c r="SVW3" s="148"/>
      <c r="SVX3" s="148"/>
      <c r="SVY3" s="148"/>
      <c r="SVZ3" s="147"/>
      <c r="SWA3" s="147"/>
      <c r="SWB3" s="148"/>
      <c r="SWC3" s="149"/>
      <c r="SWL3" s="147"/>
      <c r="SWM3" s="148"/>
      <c r="SWN3" s="148"/>
      <c r="SWO3" s="148"/>
      <c r="SWP3" s="147"/>
      <c r="SWQ3" s="147"/>
      <c r="SWR3" s="148"/>
      <c r="SWS3" s="149"/>
      <c r="SXB3" s="147"/>
      <c r="SXC3" s="148"/>
      <c r="SXD3" s="148"/>
      <c r="SXE3" s="148"/>
      <c r="SXF3" s="147"/>
      <c r="SXG3" s="147"/>
      <c r="SXH3" s="148"/>
      <c r="SXI3" s="149"/>
      <c r="SXR3" s="147"/>
      <c r="SXS3" s="148"/>
      <c r="SXT3" s="148"/>
      <c r="SXU3" s="148"/>
      <c r="SXV3" s="147"/>
      <c r="SXW3" s="147"/>
      <c r="SXX3" s="148"/>
      <c r="SXY3" s="149"/>
      <c r="SYH3" s="147"/>
      <c r="SYI3" s="148"/>
      <c r="SYJ3" s="148"/>
      <c r="SYK3" s="148"/>
      <c r="SYL3" s="147"/>
      <c r="SYM3" s="147"/>
      <c r="SYN3" s="148"/>
      <c r="SYO3" s="149"/>
      <c r="SYX3" s="147"/>
      <c r="SYY3" s="148"/>
      <c r="SYZ3" s="148"/>
      <c r="SZA3" s="148"/>
      <c r="SZB3" s="147"/>
      <c r="SZC3" s="147"/>
      <c r="SZD3" s="148"/>
      <c r="SZE3" s="149"/>
      <c r="SZN3" s="147"/>
      <c r="SZO3" s="148"/>
      <c r="SZP3" s="148"/>
      <c r="SZQ3" s="148"/>
      <c r="SZR3" s="147"/>
      <c r="SZS3" s="147"/>
      <c r="SZT3" s="148"/>
      <c r="SZU3" s="149"/>
      <c r="TAD3" s="147"/>
      <c r="TAE3" s="148"/>
      <c r="TAF3" s="148"/>
      <c r="TAG3" s="148"/>
      <c r="TAH3" s="147"/>
      <c r="TAI3" s="147"/>
      <c r="TAJ3" s="148"/>
      <c r="TAK3" s="149"/>
      <c r="TAT3" s="147"/>
      <c r="TAU3" s="148"/>
      <c r="TAV3" s="148"/>
      <c r="TAW3" s="148"/>
      <c r="TAX3" s="147"/>
      <c r="TAY3" s="147"/>
      <c r="TAZ3" s="148"/>
      <c r="TBA3" s="149"/>
      <c r="TBJ3" s="147"/>
      <c r="TBK3" s="148"/>
      <c r="TBL3" s="148"/>
      <c r="TBM3" s="148"/>
      <c r="TBN3" s="147"/>
      <c r="TBO3" s="147"/>
      <c r="TBP3" s="148"/>
      <c r="TBQ3" s="149"/>
      <c r="TBZ3" s="147"/>
      <c r="TCA3" s="148"/>
      <c r="TCB3" s="148"/>
      <c r="TCC3" s="148"/>
      <c r="TCD3" s="147"/>
      <c r="TCE3" s="147"/>
      <c r="TCF3" s="148"/>
      <c r="TCG3" s="149"/>
      <c r="TCP3" s="147"/>
      <c r="TCQ3" s="148"/>
      <c r="TCR3" s="148"/>
      <c r="TCS3" s="148"/>
      <c r="TCT3" s="147"/>
      <c r="TCU3" s="147"/>
      <c r="TCV3" s="148"/>
      <c r="TCW3" s="149"/>
      <c r="TDF3" s="147"/>
      <c r="TDG3" s="148"/>
      <c r="TDH3" s="148"/>
      <c r="TDI3" s="148"/>
      <c r="TDJ3" s="147"/>
      <c r="TDK3" s="147"/>
      <c r="TDL3" s="148"/>
      <c r="TDM3" s="149"/>
      <c r="TDV3" s="147"/>
      <c r="TDW3" s="148"/>
      <c r="TDX3" s="148"/>
      <c r="TDY3" s="148"/>
      <c r="TDZ3" s="147"/>
      <c r="TEA3" s="147"/>
      <c r="TEB3" s="148"/>
      <c r="TEC3" s="149"/>
      <c r="TEL3" s="147"/>
      <c r="TEM3" s="148"/>
      <c r="TEN3" s="148"/>
      <c r="TEO3" s="148"/>
      <c r="TEP3" s="147"/>
      <c r="TEQ3" s="147"/>
      <c r="TER3" s="148"/>
      <c r="TES3" s="149"/>
      <c r="TFB3" s="147"/>
      <c r="TFC3" s="148"/>
      <c r="TFD3" s="148"/>
      <c r="TFE3" s="148"/>
      <c r="TFF3" s="147"/>
      <c r="TFG3" s="147"/>
      <c r="TFH3" s="148"/>
      <c r="TFI3" s="149"/>
      <c r="TFR3" s="147"/>
      <c r="TFS3" s="148"/>
      <c r="TFT3" s="148"/>
      <c r="TFU3" s="148"/>
      <c r="TFV3" s="147"/>
      <c r="TFW3" s="147"/>
      <c r="TFX3" s="148"/>
      <c r="TFY3" s="149"/>
      <c r="TGH3" s="147"/>
      <c r="TGI3" s="148"/>
      <c r="TGJ3" s="148"/>
      <c r="TGK3" s="148"/>
      <c r="TGL3" s="147"/>
      <c r="TGM3" s="147"/>
      <c r="TGN3" s="148"/>
      <c r="TGO3" s="149"/>
      <c r="TGX3" s="147"/>
      <c r="TGY3" s="148"/>
      <c r="TGZ3" s="148"/>
      <c r="THA3" s="148"/>
      <c r="THB3" s="147"/>
      <c r="THC3" s="147"/>
      <c r="THD3" s="148"/>
      <c r="THE3" s="149"/>
      <c r="THN3" s="147"/>
      <c r="THO3" s="148"/>
      <c r="THP3" s="148"/>
      <c r="THQ3" s="148"/>
      <c r="THR3" s="147"/>
      <c r="THS3" s="147"/>
      <c r="THT3" s="148"/>
      <c r="THU3" s="149"/>
      <c r="TID3" s="147"/>
      <c r="TIE3" s="148"/>
      <c r="TIF3" s="148"/>
      <c r="TIG3" s="148"/>
      <c r="TIH3" s="147"/>
      <c r="TII3" s="147"/>
      <c r="TIJ3" s="148"/>
      <c r="TIK3" s="149"/>
      <c r="TIT3" s="147"/>
      <c r="TIU3" s="148"/>
      <c r="TIV3" s="148"/>
      <c r="TIW3" s="148"/>
      <c r="TIX3" s="147"/>
      <c r="TIY3" s="147"/>
      <c r="TIZ3" s="148"/>
      <c r="TJA3" s="149"/>
      <c r="TJJ3" s="147"/>
      <c r="TJK3" s="148"/>
      <c r="TJL3" s="148"/>
      <c r="TJM3" s="148"/>
      <c r="TJN3" s="147"/>
      <c r="TJO3" s="147"/>
      <c r="TJP3" s="148"/>
      <c r="TJQ3" s="149"/>
      <c r="TJZ3" s="147"/>
      <c r="TKA3" s="148"/>
      <c r="TKB3" s="148"/>
      <c r="TKC3" s="148"/>
      <c r="TKD3" s="147"/>
      <c r="TKE3" s="147"/>
      <c r="TKF3" s="148"/>
      <c r="TKG3" s="149"/>
      <c r="TKP3" s="147"/>
      <c r="TKQ3" s="148"/>
      <c r="TKR3" s="148"/>
      <c r="TKS3" s="148"/>
      <c r="TKT3" s="147"/>
      <c r="TKU3" s="147"/>
      <c r="TKV3" s="148"/>
      <c r="TKW3" s="149"/>
      <c r="TLF3" s="147"/>
      <c r="TLG3" s="148"/>
      <c r="TLH3" s="148"/>
      <c r="TLI3" s="148"/>
      <c r="TLJ3" s="147"/>
      <c r="TLK3" s="147"/>
      <c r="TLL3" s="148"/>
      <c r="TLM3" s="149"/>
      <c r="TLV3" s="147"/>
      <c r="TLW3" s="148"/>
      <c r="TLX3" s="148"/>
      <c r="TLY3" s="148"/>
      <c r="TLZ3" s="147"/>
      <c r="TMA3" s="147"/>
      <c r="TMB3" s="148"/>
      <c r="TMC3" s="149"/>
      <c r="TML3" s="147"/>
      <c r="TMM3" s="148"/>
      <c r="TMN3" s="148"/>
      <c r="TMO3" s="148"/>
      <c r="TMP3" s="147"/>
      <c r="TMQ3" s="147"/>
      <c r="TMR3" s="148"/>
      <c r="TMS3" s="149"/>
      <c r="TNB3" s="147"/>
      <c r="TNC3" s="148"/>
      <c r="TND3" s="148"/>
      <c r="TNE3" s="148"/>
      <c r="TNF3" s="147"/>
      <c r="TNG3" s="147"/>
      <c r="TNH3" s="148"/>
      <c r="TNI3" s="149"/>
      <c r="TNR3" s="147"/>
      <c r="TNS3" s="148"/>
      <c r="TNT3" s="148"/>
      <c r="TNU3" s="148"/>
      <c r="TNV3" s="147"/>
      <c r="TNW3" s="147"/>
      <c r="TNX3" s="148"/>
      <c r="TNY3" s="149"/>
      <c r="TOH3" s="147"/>
      <c r="TOI3" s="148"/>
      <c r="TOJ3" s="148"/>
      <c r="TOK3" s="148"/>
      <c r="TOL3" s="147"/>
      <c r="TOM3" s="147"/>
      <c r="TON3" s="148"/>
      <c r="TOO3" s="149"/>
      <c r="TOX3" s="147"/>
      <c r="TOY3" s="148"/>
      <c r="TOZ3" s="148"/>
      <c r="TPA3" s="148"/>
      <c r="TPB3" s="147"/>
      <c r="TPC3" s="147"/>
      <c r="TPD3" s="148"/>
      <c r="TPE3" s="149"/>
      <c r="TPN3" s="147"/>
      <c r="TPO3" s="148"/>
      <c r="TPP3" s="148"/>
      <c r="TPQ3" s="148"/>
      <c r="TPR3" s="147"/>
      <c r="TPS3" s="147"/>
      <c r="TPT3" s="148"/>
      <c r="TPU3" s="149"/>
      <c r="TQD3" s="147"/>
      <c r="TQE3" s="148"/>
      <c r="TQF3" s="148"/>
      <c r="TQG3" s="148"/>
      <c r="TQH3" s="147"/>
      <c r="TQI3" s="147"/>
      <c r="TQJ3" s="148"/>
      <c r="TQK3" s="149"/>
      <c r="TQT3" s="147"/>
      <c r="TQU3" s="148"/>
      <c r="TQV3" s="148"/>
      <c r="TQW3" s="148"/>
      <c r="TQX3" s="147"/>
      <c r="TQY3" s="147"/>
      <c r="TQZ3" s="148"/>
      <c r="TRA3" s="149"/>
      <c r="TRJ3" s="147"/>
      <c r="TRK3" s="148"/>
      <c r="TRL3" s="148"/>
      <c r="TRM3" s="148"/>
      <c r="TRN3" s="147"/>
      <c r="TRO3" s="147"/>
      <c r="TRP3" s="148"/>
      <c r="TRQ3" s="149"/>
      <c r="TRZ3" s="147"/>
      <c r="TSA3" s="148"/>
      <c r="TSB3" s="148"/>
      <c r="TSC3" s="148"/>
      <c r="TSD3" s="147"/>
      <c r="TSE3" s="147"/>
      <c r="TSF3" s="148"/>
      <c r="TSG3" s="149"/>
      <c r="TSP3" s="147"/>
      <c r="TSQ3" s="148"/>
      <c r="TSR3" s="148"/>
      <c r="TSS3" s="148"/>
      <c r="TST3" s="147"/>
      <c r="TSU3" s="147"/>
      <c r="TSV3" s="148"/>
      <c r="TSW3" s="149"/>
      <c r="TTF3" s="147"/>
      <c r="TTG3" s="148"/>
      <c r="TTH3" s="148"/>
      <c r="TTI3" s="148"/>
      <c r="TTJ3" s="147"/>
      <c r="TTK3" s="147"/>
      <c r="TTL3" s="148"/>
      <c r="TTM3" s="149"/>
      <c r="TTV3" s="147"/>
      <c r="TTW3" s="148"/>
      <c r="TTX3" s="148"/>
      <c r="TTY3" s="148"/>
      <c r="TTZ3" s="147"/>
      <c r="TUA3" s="147"/>
      <c r="TUB3" s="148"/>
      <c r="TUC3" s="149"/>
      <c r="TUL3" s="147"/>
      <c r="TUM3" s="148"/>
      <c r="TUN3" s="148"/>
      <c r="TUO3" s="148"/>
      <c r="TUP3" s="147"/>
      <c r="TUQ3" s="147"/>
      <c r="TUR3" s="148"/>
      <c r="TUS3" s="149"/>
      <c r="TVB3" s="147"/>
      <c r="TVC3" s="148"/>
      <c r="TVD3" s="148"/>
      <c r="TVE3" s="148"/>
      <c r="TVF3" s="147"/>
      <c r="TVG3" s="147"/>
      <c r="TVH3" s="148"/>
      <c r="TVI3" s="149"/>
      <c r="TVR3" s="147"/>
      <c r="TVS3" s="148"/>
      <c r="TVT3" s="148"/>
      <c r="TVU3" s="148"/>
      <c r="TVV3" s="147"/>
      <c r="TVW3" s="147"/>
      <c r="TVX3" s="148"/>
      <c r="TVY3" s="149"/>
      <c r="TWH3" s="147"/>
      <c r="TWI3" s="148"/>
      <c r="TWJ3" s="148"/>
      <c r="TWK3" s="148"/>
      <c r="TWL3" s="147"/>
      <c r="TWM3" s="147"/>
      <c r="TWN3" s="148"/>
      <c r="TWO3" s="149"/>
      <c r="TWX3" s="147"/>
      <c r="TWY3" s="148"/>
      <c r="TWZ3" s="148"/>
      <c r="TXA3" s="148"/>
      <c r="TXB3" s="147"/>
      <c r="TXC3" s="147"/>
      <c r="TXD3" s="148"/>
      <c r="TXE3" s="149"/>
      <c r="TXN3" s="147"/>
      <c r="TXO3" s="148"/>
      <c r="TXP3" s="148"/>
      <c r="TXQ3" s="148"/>
      <c r="TXR3" s="147"/>
      <c r="TXS3" s="147"/>
      <c r="TXT3" s="148"/>
      <c r="TXU3" s="149"/>
      <c r="TYD3" s="147"/>
      <c r="TYE3" s="148"/>
      <c r="TYF3" s="148"/>
      <c r="TYG3" s="148"/>
      <c r="TYH3" s="147"/>
      <c r="TYI3" s="147"/>
      <c r="TYJ3" s="148"/>
      <c r="TYK3" s="149"/>
      <c r="TYT3" s="147"/>
      <c r="TYU3" s="148"/>
      <c r="TYV3" s="148"/>
      <c r="TYW3" s="148"/>
      <c r="TYX3" s="147"/>
      <c r="TYY3" s="147"/>
      <c r="TYZ3" s="148"/>
      <c r="TZA3" s="149"/>
      <c r="TZJ3" s="147"/>
      <c r="TZK3" s="148"/>
      <c r="TZL3" s="148"/>
      <c r="TZM3" s="148"/>
      <c r="TZN3" s="147"/>
      <c r="TZO3" s="147"/>
      <c r="TZP3" s="148"/>
      <c r="TZQ3" s="149"/>
      <c r="TZZ3" s="147"/>
      <c r="UAA3" s="148"/>
      <c r="UAB3" s="148"/>
      <c r="UAC3" s="148"/>
      <c r="UAD3" s="147"/>
      <c r="UAE3" s="147"/>
      <c r="UAF3" s="148"/>
      <c r="UAG3" s="149"/>
      <c r="UAP3" s="147"/>
      <c r="UAQ3" s="148"/>
      <c r="UAR3" s="148"/>
      <c r="UAS3" s="148"/>
      <c r="UAT3" s="147"/>
      <c r="UAU3" s="147"/>
      <c r="UAV3" s="148"/>
      <c r="UAW3" s="149"/>
      <c r="UBF3" s="147"/>
      <c r="UBG3" s="148"/>
      <c r="UBH3" s="148"/>
      <c r="UBI3" s="148"/>
      <c r="UBJ3" s="147"/>
      <c r="UBK3" s="147"/>
      <c r="UBL3" s="148"/>
      <c r="UBM3" s="149"/>
      <c r="UBV3" s="147"/>
      <c r="UBW3" s="148"/>
      <c r="UBX3" s="148"/>
      <c r="UBY3" s="148"/>
      <c r="UBZ3" s="147"/>
      <c r="UCA3" s="147"/>
      <c r="UCB3" s="148"/>
      <c r="UCC3" s="149"/>
      <c r="UCL3" s="147"/>
      <c r="UCM3" s="148"/>
      <c r="UCN3" s="148"/>
      <c r="UCO3" s="148"/>
      <c r="UCP3" s="147"/>
      <c r="UCQ3" s="147"/>
      <c r="UCR3" s="148"/>
      <c r="UCS3" s="149"/>
      <c r="UDB3" s="147"/>
      <c r="UDC3" s="148"/>
      <c r="UDD3" s="148"/>
      <c r="UDE3" s="148"/>
      <c r="UDF3" s="147"/>
      <c r="UDG3" s="147"/>
      <c r="UDH3" s="148"/>
      <c r="UDI3" s="149"/>
      <c r="UDR3" s="147"/>
      <c r="UDS3" s="148"/>
      <c r="UDT3" s="148"/>
      <c r="UDU3" s="148"/>
      <c r="UDV3" s="147"/>
      <c r="UDW3" s="147"/>
      <c r="UDX3" s="148"/>
      <c r="UDY3" s="149"/>
      <c r="UEH3" s="147"/>
      <c r="UEI3" s="148"/>
      <c r="UEJ3" s="148"/>
      <c r="UEK3" s="148"/>
      <c r="UEL3" s="147"/>
      <c r="UEM3" s="147"/>
      <c r="UEN3" s="148"/>
      <c r="UEO3" s="149"/>
      <c r="UEX3" s="147"/>
      <c r="UEY3" s="148"/>
      <c r="UEZ3" s="148"/>
      <c r="UFA3" s="148"/>
      <c r="UFB3" s="147"/>
      <c r="UFC3" s="147"/>
      <c r="UFD3" s="148"/>
      <c r="UFE3" s="149"/>
      <c r="UFN3" s="147"/>
      <c r="UFO3" s="148"/>
      <c r="UFP3" s="148"/>
      <c r="UFQ3" s="148"/>
      <c r="UFR3" s="147"/>
      <c r="UFS3" s="147"/>
      <c r="UFT3" s="148"/>
      <c r="UFU3" s="149"/>
      <c r="UGD3" s="147"/>
      <c r="UGE3" s="148"/>
      <c r="UGF3" s="148"/>
      <c r="UGG3" s="148"/>
      <c r="UGH3" s="147"/>
      <c r="UGI3" s="147"/>
      <c r="UGJ3" s="148"/>
      <c r="UGK3" s="149"/>
      <c r="UGT3" s="147"/>
      <c r="UGU3" s="148"/>
      <c r="UGV3" s="148"/>
      <c r="UGW3" s="148"/>
      <c r="UGX3" s="147"/>
      <c r="UGY3" s="147"/>
      <c r="UGZ3" s="148"/>
      <c r="UHA3" s="149"/>
      <c r="UHJ3" s="147"/>
      <c r="UHK3" s="148"/>
      <c r="UHL3" s="148"/>
      <c r="UHM3" s="148"/>
      <c r="UHN3" s="147"/>
      <c r="UHO3" s="147"/>
      <c r="UHP3" s="148"/>
      <c r="UHQ3" s="149"/>
      <c r="UHZ3" s="147"/>
      <c r="UIA3" s="148"/>
      <c r="UIB3" s="148"/>
      <c r="UIC3" s="148"/>
      <c r="UID3" s="147"/>
      <c r="UIE3" s="147"/>
      <c r="UIF3" s="148"/>
      <c r="UIG3" s="149"/>
      <c r="UIP3" s="147"/>
      <c r="UIQ3" s="148"/>
      <c r="UIR3" s="148"/>
      <c r="UIS3" s="148"/>
      <c r="UIT3" s="147"/>
      <c r="UIU3" s="147"/>
      <c r="UIV3" s="148"/>
      <c r="UIW3" s="149"/>
      <c r="UJF3" s="147"/>
      <c r="UJG3" s="148"/>
      <c r="UJH3" s="148"/>
      <c r="UJI3" s="148"/>
      <c r="UJJ3" s="147"/>
      <c r="UJK3" s="147"/>
      <c r="UJL3" s="148"/>
      <c r="UJM3" s="149"/>
      <c r="UJV3" s="147"/>
      <c r="UJW3" s="148"/>
      <c r="UJX3" s="148"/>
      <c r="UJY3" s="148"/>
      <c r="UJZ3" s="147"/>
      <c r="UKA3" s="147"/>
      <c r="UKB3" s="148"/>
      <c r="UKC3" s="149"/>
      <c r="UKL3" s="147"/>
      <c r="UKM3" s="148"/>
      <c r="UKN3" s="148"/>
      <c r="UKO3" s="148"/>
      <c r="UKP3" s="147"/>
      <c r="UKQ3" s="147"/>
      <c r="UKR3" s="148"/>
      <c r="UKS3" s="149"/>
      <c r="ULB3" s="147"/>
      <c r="ULC3" s="148"/>
      <c r="ULD3" s="148"/>
      <c r="ULE3" s="148"/>
      <c r="ULF3" s="147"/>
      <c r="ULG3" s="147"/>
      <c r="ULH3" s="148"/>
      <c r="ULI3" s="149"/>
      <c r="ULR3" s="147"/>
      <c r="ULS3" s="148"/>
      <c r="ULT3" s="148"/>
      <c r="ULU3" s="148"/>
      <c r="ULV3" s="147"/>
      <c r="ULW3" s="147"/>
      <c r="ULX3" s="148"/>
      <c r="ULY3" s="149"/>
      <c r="UMH3" s="147"/>
      <c r="UMI3" s="148"/>
      <c r="UMJ3" s="148"/>
      <c r="UMK3" s="148"/>
      <c r="UML3" s="147"/>
      <c r="UMM3" s="147"/>
      <c r="UMN3" s="148"/>
      <c r="UMO3" s="149"/>
      <c r="UMX3" s="147"/>
      <c r="UMY3" s="148"/>
      <c r="UMZ3" s="148"/>
      <c r="UNA3" s="148"/>
      <c r="UNB3" s="147"/>
      <c r="UNC3" s="147"/>
      <c r="UND3" s="148"/>
      <c r="UNE3" s="149"/>
      <c r="UNN3" s="147"/>
      <c r="UNO3" s="148"/>
      <c r="UNP3" s="148"/>
      <c r="UNQ3" s="148"/>
      <c r="UNR3" s="147"/>
      <c r="UNS3" s="147"/>
      <c r="UNT3" s="148"/>
      <c r="UNU3" s="149"/>
      <c r="UOD3" s="147"/>
      <c r="UOE3" s="148"/>
      <c r="UOF3" s="148"/>
      <c r="UOG3" s="148"/>
      <c r="UOH3" s="147"/>
      <c r="UOI3" s="147"/>
      <c r="UOJ3" s="148"/>
      <c r="UOK3" s="149"/>
      <c r="UOT3" s="147"/>
      <c r="UOU3" s="148"/>
      <c r="UOV3" s="148"/>
      <c r="UOW3" s="148"/>
      <c r="UOX3" s="147"/>
      <c r="UOY3" s="147"/>
      <c r="UOZ3" s="148"/>
      <c r="UPA3" s="149"/>
      <c r="UPJ3" s="147"/>
      <c r="UPK3" s="148"/>
      <c r="UPL3" s="148"/>
      <c r="UPM3" s="148"/>
      <c r="UPN3" s="147"/>
      <c r="UPO3" s="147"/>
      <c r="UPP3" s="148"/>
      <c r="UPQ3" s="149"/>
      <c r="UPZ3" s="147"/>
      <c r="UQA3" s="148"/>
      <c r="UQB3" s="148"/>
      <c r="UQC3" s="148"/>
      <c r="UQD3" s="147"/>
      <c r="UQE3" s="147"/>
      <c r="UQF3" s="148"/>
      <c r="UQG3" s="149"/>
      <c r="UQP3" s="147"/>
      <c r="UQQ3" s="148"/>
      <c r="UQR3" s="148"/>
      <c r="UQS3" s="148"/>
      <c r="UQT3" s="147"/>
      <c r="UQU3" s="147"/>
      <c r="UQV3" s="148"/>
      <c r="UQW3" s="149"/>
      <c r="URF3" s="147"/>
      <c r="URG3" s="148"/>
      <c r="URH3" s="148"/>
      <c r="URI3" s="148"/>
      <c r="URJ3" s="147"/>
      <c r="URK3" s="147"/>
      <c r="URL3" s="148"/>
      <c r="URM3" s="149"/>
      <c r="URV3" s="147"/>
      <c r="URW3" s="148"/>
      <c r="URX3" s="148"/>
      <c r="URY3" s="148"/>
      <c r="URZ3" s="147"/>
      <c r="USA3" s="147"/>
      <c r="USB3" s="148"/>
      <c r="USC3" s="149"/>
      <c r="USL3" s="147"/>
      <c r="USM3" s="148"/>
      <c r="USN3" s="148"/>
      <c r="USO3" s="148"/>
      <c r="USP3" s="147"/>
      <c r="USQ3" s="147"/>
      <c r="USR3" s="148"/>
      <c r="USS3" s="149"/>
      <c r="UTB3" s="147"/>
      <c r="UTC3" s="148"/>
      <c r="UTD3" s="148"/>
      <c r="UTE3" s="148"/>
      <c r="UTF3" s="147"/>
      <c r="UTG3" s="147"/>
      <c r="UTH3" s="148"/>
      <c r="UTI3" s="149"/>
      <c r="UTR3" s="147"/>
      <c r="UTS3" s="148"/>
      <c r="UTT3" s="148"/>
      <c r="UTU3" s="148"/>
      <c r="UTV3" s="147"/>
      <c r="UTW3" s="147"/>
      <c r="UTX3" s="148"/>
      <c r="UTY3" s="149"/>
      <c r="UUH3" s="147"/>
      <c r="UUI3" s="148"/>
      <c r="UUJ3" s="148"/>
      <c r="UUK3" s="148"/>
      <c r="UUL3" s="147"/>
      <c r="UUM3" s="147"/>
      <c r="UUN3" s="148"/>
      <c r="UUO3" s="149"/>
      <c r="UUX3" s="147"/>
      <c r="UUY3" s="148"/>
      <c r="UUZ3" s="148"/>
      <c r="UVA3" s="148"/>
      <c r="UVB3" s="147"/>
      <c r="UVC3" s="147"/>
      <c r="UVD3" s="148"/>
      <c r="UVE3" s="149"/>
      <c r="UVN3" s="147"/>
      <c r="UVO3" s="148"/>
      <c r="UVP3" s="148"/>
      <c r="UVQ3" s="148"/>
      <c r="UVR3" s="147"/>
      <c r="UVS3" s="147"/>
      <c r="UVT3" s="148"/>
      <c r="UVU3" s="149"/>
      <c r="UWD3" s="147"/>
      <c r="UWE3" s="148"/>
      <c r="UWF3" s="148"/>
      <c r="UWG3" s="148"/>
      <c r="UWH3" s="147"/>
      <c r="UWI3" s="147"/>
      <c r="UWJ3" s="148"/>
      <c r="UWK3" s="149"/>
      <c r="UWT3" s="147"/>
      <c r="UWU3" s="148"/>
      <c r="UWV3" s="148"/>
      <c r="UWW3" s="148"/>
      <c r="UWX3" s="147"/>
      <c r="UWY3" s="147"/>
      <c r="UWZ3" s="148"/>
      <c r="UXA3" s="149"/>
      <c r="UXJ3" s="147"/>
      <c r="UXK3" s="148"/>
      <c r="UXL3" s="148"/>
      <c r="UXM3" s="148"/>
      <c r="UXN3" s="147"/>
      <c r="UXO3" s="147"/>
      <c r="UXP3" s="148"/>
      <c r="UXQ3" s="149"/>
      <c r="UXZ3" s="147"/>
      <c r="UYA3" s="148"/>
      <c r="UYB3" s="148"/>
      <c r="UYC3" s="148"/>
      <c r="UYD3" s="147"/>
      <c r="UYE3" s="147"/>
      <c r="UYF3" s="148"/>
      <c r="UYG3" s="149"/>
      <c r="UYP3" s="147"/>
      <c r="UYQ3" s="148"/>
      <c r="UYR3" s="148"/>
      <c r="UYS3" s="148"/>
      <c r="UYT3" s="147"/>
      <c r="UYU3" s="147"/>
      <c r="UYV3" s="148"/>
      <c r="UYW3" s="149"/>
      <c r="UZF3" s="147"/>
      <c r="UZG3" s="148"/>
      <c r="UZH3" s="148"/>
      <c r="UZI3" s="148"/>
      <c r="UZJ3" s="147"/>
      <c r="UZK3" s="147"/>
      <c r="UZL3" s="148"/>
      <c r="UZM3" s="149"/>
      <c r="UZV3" s="147"/>
      <c r="UZW3" s="148"/>
      <c r="UZX3" s="148"/>
      <c r="UZY3" s="148"/>
      <c r="UZZ3" s="147"/>
      <c r="VAA3" s="147"/>
      <c r="VAB3" s="148"/>
      <c r="VAC3" s="149"/>
      <c r="VAL3" s="147"/>
      <c r="VAM3" s="148"/>
      <c r="VAN3" s="148"/>
      <c r="VAO3" s="148"/>
      <c r="VAP3" s="147"/>
      <c r="VAQ3" s="147"/>
      <c r="VAR3" s="148"/>
      <c r="VAS3" s="149"/>
      <c r="VBB3" s="147"/>
      <c r="VBC3" s="148"/>
      <c r="VBD3" s="148"/>
      <c r="VBE3" s="148"/>
      <c r="VBF3" s="147"/>
      <c r="VBG3" s="147"/>
      <c r="VBH3" s="148"/>
      <c r="VBI3" s="149"/>
      <c r="VBR3" s="147"/>
      <c r="VBS3" s="148"/>
      <c r="VBT3" s="148"/>
      <c r="VBU3" s="148"/>
      <c r="VBV3" s="147"/>
      <c r="VBW3" s="147"/>
      <c r="VBX3" s="148"/>
      <c r="VBY3" s="149"/>
      <c r="VCH3" s="147"/>
      <c r="VCI3" s="148"/>
      <c r="VCJ3" s="148"/>
      <c r="VCK3" s="148"/>
      <c r="VCL3" s="147"/>
      <c r="VCM3" s="147"/>
      <c r="VCN3" s="148"/>
      <c r="VCO3" s="149"/>
      <c r="VCX3" s="147"/>
      <c r="VCY3" s="148"/>
      <c r="VCZ3" s="148"/>
      <c r="VDA3" s="148"/>
      <c r="VDB3" s="147"/>
      <c r="VDC3" s="147"/>
      <c r="VDD3" s="148"/>
      <c r="VDE3" s="149"/>
      <c r="VDN3" s="147"/>
      <c r="VDO3" s="148"/>
      <c r="VDP3" s="148"/>
      <c r="VDQ3" s="148"/>
      <c r="VDR3" s="147"/>
      <c r="VDS3" s="147"/>
      <c r="VDT3" s="148"/>
      <c r="VDU3" s="149"/>
      <c r="VED3" s="147"/>
      <c r="VEE3" s="148"/>
      <c r="VEF3" s="148"/>
      <c r="VEG3" s="148"/>
      <c r="VEH3" s="147"/>
      <c r="VEI3" s="147"/>
      <c r="VEJ3" s="148"/>
      <c r="VEK3" s="149"/>
      <c r="VET3" s="147"/>
      <c r="VEU3" s="148"/>
      <c r="VEV3" s="148"/>
      <c r="VEW3" s="148"/>
      <c r="VEX3" s="147"/>
      <c r="VEY3" s="147"/>
      <c r="VEZ3" s="148"/>
      <c r="VFA3" s="149"/>
      <c r="VFJ3" s="147"/>
      <c r="VFK3" s="148"/>
      <c r="VFL3" s="148"/>
      <c r="VFM3" s="148"/>
      <c r="VFN3" s="147"/>
      <c r="VFO3" s="147"/>
      <c r="VFP3" s="148"/>
      <c r="VFQ3" s="149"/>
      <c r="VFZ3" s="147"/>
      <c r="VGA3" s="148"/>
      <c r="VGB3" s="148"/>
      <c r="VGC3" s="148"/>
      <c r="VGD3" s="147"/>
      <c r="VGE3" s="147"/>
      <c r="VGF3" s="148"/>
      <c r="VGG3" s="149"/>
      <c r="VGP3" s="147"/>
      <c r="VGQ3" s="148"/>
      <c r="VGR3" s="148"/>
      <c r="VGS3" s="148"/>
      <c r="VGT3" s="147"/>
      <c r="VGU3" s="147"/>
      <c r="VGV3" s="148"/>
      <c r="VGW3" s="149"/>
      <c r="VHF3" s="147"/>
      <c r="VHG3" s="148"/>
      <c r="VHH3" s="148"/>
      <c r="VHI3" s="148"/>
      <c r="VHJ3" s="147"/>
      <c r="VHK3" s="147"/>
      <c r="VHL3" s="148"/>
      <c r="VHM3" s="149"/>
      <c r="VHV3" s="147"/>
      <c r="VHW3" s="148"/>
      <c r="VHX3" s="148"/>
      <c r="VHY3" s="148"/>
      <c r="VHZ3" s="147"/>
      <c r="VIA3" s="147"/>
      <c r="VIB3" s="148"/>
      <c r="VIC3" s="149"/>
      <c r="VIL3" s="147"/>
      <c r="VIM3" s="148"/>
      <c r="VIN3" s="148"/>
      <c r="VIO3" s="148"/>
      <c r="VIP3" s="147"/>
      <c r="VIQ3" s="147"/>
      <c r="VIR3" s="148"/>
      <c r="VIS3" s="149"/>
      <c r="VJB3" s="147"/>
      <c r="VJC3" s="148"/>
      <c r="VJD3" s="148"/>
      <c r="VJE3" s="148"/>
      <c r="VJF3" s="147"/>
      <c r="VJG3" s="147"/>
      <c r="VJH3" s="148"/>
      <c r="VJI3" s="149"/>
      <c r="VJR3" s="147"/>
      <c r="VJS3" s="148"/>
      <c r="VJT3" s="148"/>
      <c r="VJU3" s="148"/>
      <c r="VJV3" s="147"/>
      <c r="VJW3" s="147"/>
      <c r="VJX3" s="148"/>
      <c r="VJY3" s="149"/>
      <c r="VKH3" s="147"/>
      <c r="VKI3" s="148"/>
      <c r="VKJ3" s="148"/>
      <c r="VKK3" s="148"/>
      <c r="VKL3" s="147"/>
      <c r="VKM3" s="147"/>
      <c r="VKN3" s="148"/>
      <c r="VKO3" s="149"/>
      <c r="VKX3" s="147"/>
      <c r="VKY3" s="148"/>
      <c r="VKZ3" s="148"/>
      <c r="VLA3" s="148"/>
      <c r="VLB3" s="147"/>
      <c r="VLC3" s="147"/>
      <c r="VLD3" s="148"/>
      <c r="VLE3" s="149"/>
      <c r="VLN3" s="147"/>
      <c r="VLO3" s="148"/>
      <c r="VLP3" s="148"/>
      <c r="VLQ3" s="148"/>
      <c r="VLR3" s="147"/>
      <c r="VLS3" s="147"/>
      <c r="VLT3" s="148"/>
      <c r="VLU3" s="149"/>
      <c r="VMD3" s="147"/>
      <c r="VME3" s="148"/>
      <c r="VMF3" s="148"/>
      <c r="VMG3" s="148"/>
      <c r="VMH3" s="147"/>
      <c r="VMI3" s="147"/>
      <c r="VMJ3" s="148"/>
      <c r="VMK3" s="149"/>
      <c r="VMT3" s="147"/>
      <c r="VMU3" s="148"/>
      <c r="VMV3" s="148"/>
      <c r="VMW3" s="148"/>
      <c r="VMX3" s="147"/>
      <c r="VMY3" s="147"/>
      <c r="VMZ3" s="148"/>
      <c r="VNA3" s="149"/>
      <c r="VNJ3" s="147"/>
      <c r="VNK3" s="148"/>
      <c r="VNL3" s="148"/>
      <c r="VNM3" s="148"/>
      <c r="VNN3" s="147"/>
      <c r="VNO3" s="147"/>
      <c r="VNP3" s="148"/>
      <c r="VNQ3" s="149"/>
      <c r="VNZ3" s="147"/>
      <c r="VOA3" s="148"/>
      <c r="VOB3" s="148"/>
      <c r="VOC3" s="148"/>
      <c r="VOD3" s="147"/>
      <c r="VOE3" s="147"/>
      <c r="VOF3" s="148"/>
      <c r="VOG3" s="149"/>
      <c r="VOP3" s="147"/>
      <c r="VOQ3" s="148"/>
      <c r="VOR3" s="148"/>
      <c r="VOS3" s="148"/>
      <c r="VOT3" s="147"/>
      <c r="VOU3" s="147"/>
      <c r="VOV3" s="148"/>
      <c r="VOW3" s="149"/>
      <c r="VPF3" s="147"/>
      <c r="VPG3" s="148"/>
      <c r="VPH3" s="148"/>
      <c r="VPI3" s="148"/>
      <c r="VPJ3" s="147"/>
      <c r="VPK3" s="147"/>
      <c r="VPL3" s="148"/>
      <c r="VPM3" s="149"/>
      <c r="VPV3" s="147"/>
      <c r="VPW3" s="148"/>
      <c r="VPX3" s="148"/>
      <c r="VPY3" s="148"/>
      <c r="VPZ3" s="147"/>
      <c r="VQA3" s="147"/>
      <c r="VQB3" s="148"/>
      <c r="VQC3" s="149"/>
      <c r="VQL3" s="147"/>
      <c r="VQM3" s="148"/>
      <c r="VQN3" s="148"/>
      <c r="VQO3" s="148"/>
      <c r="VQP3" s="147"/>
      <c r="VQQ3" s="147"/>
      <c r="VQR3" s="148"/>
      <c r="VQS3" s="149"/>
      <c r="VRB3" s="147"/>
      <c r="VRC3" s="148"/>
      <c r="VRD3" s="148"/>
      <c r="VRE3" s="148"/>
      <c r="VRF3" s="147"/>
      <c r="VRG3" s="147"/>
      <c r="VRH3" s="148"/>
      <c r="VRI3" s="149"/>
      <c r="VRR3" s="147"/>
      <c r="VRS3" s="148"/>
      <c r="VRT3" s="148"/>
      <c r="VRU3" s="148"/>
      <c r="VRV3" s="147"/>
      <c r="VRW3" s="147"/>
      <c r="VRX3" s="148"/>
      <c r="VRY3" s="149"/>
      <c r="VSH3" s="147"/>
      <c r="VSI3" s="148"/>
      <c r="VSJ3" s="148"/>
      <c r="VSK3" s="148"/>
      <c r="VSL3" s="147"/>
      <c r="VSM3" s="147"/>
      <c r="VSN3" s="148"/>
      <c r="VSO3" s="149"/>
      <c r="VSX3" s="147"/>
      <c r="VSY3" s="148"/>
      <c r="VSZ3" s="148"/>
      <c r="VTA3" s="148"/>
      <c r="VTB3" s="147"/>
      <c r="VTC3" s="147"/>
      <c r="VTD3" s="148"/>
      <c r="VTE3" s="149"/>
      <c r="VTN3" s="147"/>
      <c r="VTO3" s="148"/>
      <c r="VTP3" s="148"/>
      <c r="VTQ3" s="148"/>
      <c r="VTR3" s="147"/>
      <c r="VTS3" s="147"/>
      <c r="VTT3" s="148"/>
      <c r="VTU3" s="149"/>
      <c r="VUD3" s="147"/>
      <c r="VUE3" s="148"/>
      <c r="VUF3" s="148"/>
      <c r="VUG3" s="148"/>
      <c r="VUH3" s="147"/>
      <c r="VUI3" s="147"/>
      <c r="VUJ3" s="148"/>
      <c r="VUK3" s="149"/>
      <c r="VUT3" s="147"/>
      <c r="VUU3" s="148"/>
      <c r="VUV3" s="148"/>
      <c r="VUW3" s="148"/>
      <c r="VUX3" s="147"/>
      <c r="VUY3" s="147"/>
      <c r="VUZ3" s="148"/>
      <c r="VVA3" s="149"/>
      <c r="VVJ3" s="147"/>
      <c r="VVK3" s="148"/>
      <c r="VVL3" s="148"/>
      <c r="VVM3" s="148"/>
      <c r="VVN3" s="147"/>
      <c r="VVO3" s="147"/>
      <c r="VVP3" s="148"/>
      <c r="VVQ3" s="149"/>
      <c r="VVZ3" s="147"/>
      <c r="VWA3" s="148"/>
      <c r="VWB3" s="148"/>
      <c r="VWC3" s="148"/>
      <c r="VWD3" s="147"/>
      <c r="VWE3" s="147"/>
      <c r="VWF3" s="148"/>
      <c r="VWG3" s="149"/>
      <c r="VWP3" s="147"/>
      <c r="VWQ3" s="148"/>
      <c r="VWR3" s="148"/>
      <c r="VWS3" s="148"/>
      <c r="VWT3" s="147"/>
      <c r="VWU3" s="147"/>
      <c r="VWV3" s="148"/>
      <c r="VWW3" s="149"/>
      <c r="VXF3" s="147"/>
      <c r="VXG3" s="148"/>
      <c r="VXH3" s="148"/>
      <c r="VXI3" s="148"/>
      <c r="VXJ3" s="147"/>
      <c r="VXK3" s="147"/>
      <c r="VXL3" s="148"/>
      <c r="VXM3" s="149"/>
      <c r="VXV3" s="147"/>
      <c r="VXW3" s="148"/>
      <c r="VXX3" s="148"/>
      <c r="VXY3" s="148"/>
      <c r="VXZ3" s="147"/>
      <c r="VYA3" s="147"/>
      <c r="VYB3" s="148"/>
      <c r="VYC3" s="149"/>
      <c r="VYL3" s="147"/>
      <c r="VYM3" s="148"/>
      <c r="VYN3" s="148"/>
      <c r="VYO3" s="148"/>
      <c r="VYP3" s="147"/>
      <c r="VYQ3" s="147"/>
      <c r="VYR3" s="148"/>
      <c r="VYS3" s="149"/>
      <c r="VZB3" s="147"/>
      <c r="VZC3" s="148"/>
      <c r="VZD3" s="148"/>
      <c r="VZE3" s="148"/>
      <c r="VZF3" s="147"/>
      <c r="VZG3" s="147"/>
      <c r="VZH3" s="148"/>
      <c r="VZI3" s="149"/>
      <c r="VZR3" s="147"/>
      <c r="VZS3" s="148"/>
      <c r="VZT3" s="148"/>
      <c r="VZU3" s="148"/>
      <c r="VZV3" s="147"/>
      <c r="VZW3" s="147"/>
      <c r="VZX3" s="148"/>
      <c r="VZY3" s="149"/>
      <c r="WAH3" s="147"/>
      <c r="WAI3" s="148"/>
      <c r="WAJ3" s="148"/>
      <c r="WAK3" s="148"/>
      <c r="WAL3" s="147"/>
      <c r="WAM3" s="147"/>
      <c r="WAN3" s="148"/>
      <c r="WAO3" s="149"/>
      <c r="WAX3" s="147"/>
      <c r="WAY3" s="148"/>
      <c r="WAZ3" s="148"/>
      <c r="WBA3" s="148"/>
      <c r="WBB3" s="147"/>
      <c r="WBC3" s="147"/>
      <c r="WBD3" s="148"/>
      <c r="WBE3" s="149"/>
      <c r="WBN3" s="147"/>
      <c r="WBO3" s="148"/>
      <c r="WBP3" s="148"/>
      <c r="WBQ3" s="148"/>
      <c r="WBR3" s="147"/>
      <c r="WBS3" s="147"/>
      <c r="WBT3" s="148"/>
      <c r="WBU3" s="149"/>
      <c r="WCD3" s="147"/>
      <c r="WCE3" s="148"/>
      <c r="WCF3" s="148"/>
      <c r="WCG3" s="148"/>
      <c r="WCH3" s="147"/>
      <c r="WCI3" s="147"/>
      <c r="WCJ3" s="148"/>
      <c r="WCK3" s="149"/>
      <c r="WCT3" s="147"/>
      <c r="WCU3" s="148"/>
      <c r="WCV3" s="148"/>
      <c r="WCW3" s="148"/>
      <c r="WCX3" s="147"/>
      <c r="WCY3" s="147"/>
      <c r="WCZ3" s="148"/>
      <c r="WDA3" s="149"/>
      <c r="WDJ3" s="147"/>
      <c r="WDK3" s="148"/>
      <c r="WDL3" s="148"/>
      <c r="WDM3" s="148"/>
      <c r="WDN3" s="147"/>
      <c r="WDO3" s="147"/>
      <c r="WDP3" s="148"/>
      <c r="WDQ3" s="149"/>
      <c r="WDZ3" s="147"/>
      <c r="WEA3" s="148"/>
      <c r="WEB3" s="148"/>
      <c r="WEC3" s="148"/>
      <c r="WED3" s="147"/>
      <c r="WEE3" s="147"/>
      <c r="WEF3" s="148"/>
      <c r="WEG3" s="149"/>
      <c r="WEP3" s="147"/>
      <c r="WEQ3" s="148"/>
      <c r="WER3" s="148"/>
      <c r="WES3" s="148"/>
      <c r="WET3" s="147"/>
      <c r="WEU3" s="147"/>
      <c r="WEV3" s="148"/>
      <c r="WEW3" s="149"/>
      <c r="WFF3" s="147"/>
      <c r="WFG3" s="148"/>
      <c r="WFH3" s="148"/>
      <c r="WFI3" s="148"/>
      <c r="WFJ3" s="147"/>
      <c r="WFK3" s="147"/>
      <c r="WFL3" s="148"/>
      <c r="WFM3" s="149"/>
      <c r="WFV3" s="147"/>
      <c r="WFW3" s="148"/>
      <c r="WFX3" s="148"/>
      <c r="WFY3" s="148"/>
      <c r="WFZ3" s="147"/>
      <c r="WGA3" s="147"/>
      <c r="WGB3" s="148"/>
      <c r="WGC3" s="149"/>
      <c r="WGL3" s="147"/>
      <c r="WGM3" s="148"/>
      <c r="WGN3" s="148"/>
      <c r="WGO3" s="148"/>
      <c r="WGP3" s="147"/>
      <c r="WGQ3" s="147"/>
      <c r="WGR3" s="148"/>
      <c r="WGS3" s="149"/>
      <c r="WHB3" s="147"/>
      <c r="WHC3" s="148"/>
      <c r="WHD3" s="148"/>
      <c r="WHE3" s="148"/>
      <c r="WHF3" s="147"/>
      <c r="WHG3" s="147"/>
      <c r="WHH3" s="148"/>
      <c r="WHI3" s="149"/>
      <c r="WHR3" s="147"/>
      <c r="WHS3" s="148"/>
      <c r="WHT3" s="148"/>
      <c r="WHU3" s="148"/>
      <c r="WHV3" s="147"/>
      <c r="WHW3" s="147"/>
      <c r="WHX3" s="148"/>
      <c r="WHY3" s="149"/>
      <c r="WIH3" s="147"/>
      <c r="WII3" s="148"/>
      <c r="WIJ3" s="148"/>
      <c r="WIK3" s="148"/>
      <c r="WIL3" s="147"/>
      <c r="WIM3" s="147"/>
      <c r="WIN3" s="148"/>
      <c r="WIO3" s="149"/>
      <c r="WIX3" s="147"/>
      <c r="WIY3" s="148"/>
      <c r="WIZ3" s="148"/>
      <c r="WJA3" s="148"/>
      <c r="WJB3" s="147"/>
      <c r="WJC3" s="147"/>
      <c r="WJD3" s="148"/>
      <c r="WJE3" s="149"/>
      <c r="WJN3" s="147"/>
      <c r="WJO3" s="148"/>
      <c r="WJP3" s="148"/>
      <c r="WJQ3" s="148"/>
      <c r="WJR3" s="147"/>
      <c r="WJS3" s="147"/>
      <c r="WJT3" s="148"/>
      <c r="WJU3" s="149"/>
      <c r="WKD3" s="147"/>
      <c r="WKE3" s="148"/>
      <c r="WKF3" s="148"/>
      <c r="WKG3" s="148"/>
      <c r="WKH3" s="147"/>
      <c r="WKI3" s="147"/>
      <c r="WKJ3" s="148"/>
      <c r="WKK3" s="149"/>
      <c r="WKT3" s="147"/>
      <c r="WKU3" s="148"/>
      <c r="WKV3" s="148"/>
      <c r="WKW3" s="148"/>
      <c r="WKX3" s="147"/>
      <c r="WKY3" s="147"/>
      <c r="WKZ3" s="148"/>
      <c r="WLA3" s="149"/>
      <c r="WLJ3" s="147"/>
      <c r="WLK3" s="148"/>
      <c r="WLL3" s="148"/>
      <c r="WLM3" s="148"/>
      <c r="WLN3" s="147"/>
      <c r="WLO3" s="147"/>
      <c r="WLP3" s="148"/>
      <c r="WLQ3" s="149"/>
      <c r="WLZ3" s="147"/>
      <c r="WMA3" s="148"/>
      <c r="WMB3" s="148"/>
      <c r="WMC3" s="148"/>
      <c r="WMD3" s="147"/>
      <c r="WME3" s="147"/>
      <c r="WMF3" s="148"/>
      <c r="WMG3" s="149"/>
      <c r="WMP3" s="147"/>
      <c r="WMQ3" s="148"/>
      <c r="WMR3" s="148"/>
      <c r="WMS3" s="148"/>
      <c r="WMT3" s="147"/>
      <c r="WMU3" s="147"/>
      <c r="WMV3" s="148"/>
      <c r="WMW3" s="149"/>
      <c r="WNF3" s="147"/>
      <c r="WNG3" s="148"/>
      <c r="WNH3" s="148"/>
      <c r="WNI3" s="148"/>
      <c r="WNJ3" s="147"/>
      <c r="WNK3" s="147"/>
      <c r="WNL3" s="148"/>
      <c r="WNM3" s="149"/>
      <c r="WNV3" s="147"/>
      <c r="WNW3" s="148"/>
      <c r="WNX3" s="148"/>
      <c r="WNY3" s="148"/>
      <c r="WNZ3" s="147"/>
      <c r="WOA3" s="147"/>
      <c r="WOB3" s="148"/>
      <c r="WOC3" s="149"/>
      <c r="WOL3" s="147"/>
      <c r="WOM3" s="148"/>
      <c r="WON3" s="148"/>
      <c r="WOO3" s="148"/>
      <c r="WOP3" s="147"/>
      <c r="WOQ3" s="147"/>
      <c r="WOR3" s="148"/>
      <c r="WOS3" s="149"/>
      <c r="WPB3" s="147"/>
      <c r="WPC3" s="148"/>
      <c r="WPD3" s="148"/>
      <c r="WPE3" s="148"/>
      <c r="WPF3" s="147"/>
      <c r="WPG3" s="147"/>
      <c r="WPH3" s="148"/>
      <c r="WPI3" s="149"/>
      <c r="WPR3" s="147"/>
      <c r="WPS3" s="148"/>
      <c r="WPT3" s="148"/>
      <c r="WPU3" s="148"/>
      <c r="WPV3" s="147"/>
      <c r="WPW3" s="147"/>
      <c r="WPX3" s="148"/>
      <c r="WPY3" s="149"/>
      <c r="WQH3" s="147"/>
      <c r="WQI3" s="148"/>
      <c r="WQJ3" s="148"/>
      <c r="WQK3" s="148"/>
      <c r="WQL3" s="147"/>
      <c r="WQM3" s="147"/>
      <c r="WQN3" s="148"/>
      <c r="WQO3" s="149"/>
      <c r="WQX3" s="147"/>
      <c r="WQY3" s="148"/>
      <c r="WQZ3" s="148"/>
      <c r="WRA3" s="148"/>
      <c r="WRB3" s="147"/>
      <c r="WRC3" s="147"/>
      <c r="WRD3" s="148"/>
      <c r="WRE3" s="149"/>
      <c r="WRN3" s="147"/>
      <c r="WRO3" s="148"/>
      <c r="WRP3" s="148"/>
      <c r="WRQ3" s="148"/>
      <c r="WRR3" s="147"/>
      <c r="WRS3" s="147"/>
      <c r="WRT3" s="148"/>
      <c r="WRU3" s="149"/>
      <c r="WSD3" s="147"/>
      <c r="WSE3" s="148"/>
      <c r="WSF3" s="148"/>
      <c r="WSG3" s="148"/>
      <c r="WSH3" s="147"/>
      <c r="WSI3" s="147"/>
      <c r="WSJ3" s="148"/>
      <c r="WSK3" s="149"/>
      <c r="WST3" s="147"/>
      <c r="WSU3" s="148"/>
      <c r="WSV3" s="148"/>
      <c r="WSW3" s="148"/>
      <c r="WSX3" s="147"/>
      <c r="WSY3" s="147"/>
      <c r="WSZ3" s="148"/>
      <c r="WTA3" s="149"/>
      <c r="WTJ3" s="147"/>
      <c r="WTK3" s="148"/>
      <c r="WTL3" s="148"/>
      <c r="WTM3" s="148"/>
      <c r="WTN3" s="147"/>
      <c r="WTO3" s="147"/>
      <c r="WTP3" s="148"/>
      <c r="WTQ3" s="149"/>
      <c r="WTZ3" s="147"/>
      <c r="WUA3" s="148"/>
      <c r="WUB3" s="148"/>
      <c r="WUC3" s="148"/>
      <c r="WUD3" s="147"/>
      <c r="WUE3" s="147"/>
      <c r="WUF3" s="148"/>
      <c r="WUG3" s="149"/>
      <c r="WUP3" s="147"/>
      <c r="WUQ3" s="148"/>
      <c r="WUR3" s="148"/>
      <c r="WUS3" s="148"/>
      <c r="WUT3" s="147"/>
      <c r="WUU3" s="147"/>
      <c r="WUV3" s="148"/>
      <c r="WUW3" s="149"/>
      <c r="WVF3" s="147"/>
      <c r="WVG3" s="148"/>
      <c r="WVH3" s="148"/>
      <c r="WVI3" s="148"/>
      <c r="WVJ3" s="147"/>
      <c r="WVK3" s="147"/>
      <c r="WVL3" s="148"/>
      <c r="WVM3" s="149"/>
      <c r="WVV3" s="147"/>
      <c r="WVW3" s="148"/>
      <c r="WVX3" s="148"/>
      <c r="WVY3" s="148"/>
      <c r="WVZ3" s="147"/>
      <c r="WWA3" s="147"/>
      <c r="WWB3" s="148"/>
      <c r="WWC3" s="149"/>
      <c r="WWL3" s="147"/>
      <c r="WWM3" s="148"/>
      <c r="WWN3" s="148"/>
      <c r="WWO3" s="148"/>
      <c r="WWP3" s="147"/>
      <c r="WWQ3" s="147"/>
      <c r="WWR3" s="148"/>
      <c r="WWS3" s="149"/>
      <c r="WXB3" s="147"/>
      <c r="WXC3" s="148"/>
      <c r="WXD3" s="148"/>
      <c r="WXE3" s="148"/>
      <c r="WXF3" s="147"/>
      <c r="WXG3" s="147"/>
      <c r="WXH3" s="148"/>
      <c r="WXI3" s="149"/>
      <c r="WXR3" s="147"/>
      <c r="WXS3" s="148"/>
      <c r="WXT3" s="148"/>
      <c r="WXU3" s="148"/>
      <c r="WXV3" s="147"/>
      <c r="WXW3" s="147"/>
      <c r="WXX3" s="148"/>
      <c r="WXY3" s="149"/>
      <c r="WYH3" s="147"/>
      <c r="WYI3" s="148"/>
      <c r="WYJ3" s="148"/>
      <c r="WYK3" s="148"/>
      <c r="WYL3" s="147"/>
      <c r="WYM3" s="147"/>
      <c r="WYN3" s="148"/>
      <c r="WYO3" s="149"/>
      <c r="WYX3" s="147"/>
      <c r="WYY3" s="148"/>
      <c r="WYZ3" s="148"/>
      <c r="WZA3" s="148"/>
      <c r="WZB3" s="147"/>
      <c r="WZC3" s="147"/>
      <c r="WZD3" s="148"/>
      <c r="WZE3" s="149"/>
      <c r="WZN3" s="147"/>
      <c r="WZO3" s="148"/>
      <c r="WZP3" s="148"/>
      <c r="WZQ3" s="148"/>
      <c r="WZR3" s="147"/>
      <c r="WZS3" s="147"/>
      <c r="WZT3" s="148"/>
      <c r="WZU3" s="149"/>
      <c r="XAD3" s="147"/>
      <c r="XAE3" s="148"/>
      <c r="XAF3" s="148"/>
      <c r="XAG3" s="148"/>
      <c r="XAH3" s="147"/>
      <c r="XAI3" s="147"/>
      <c r="XAJ3" s="148"/>
      <c r="XAK3" s="149"/>
      <c r="XAT3" s="147"/>
      <c r="XAU3" s="148"/>
      <c r="XAV3" s="148"/>
      <c r="XAW3" s="148"/>
      <c r="XAX3" s="147"/>
      <c r="XAY3" s="147"/>
      <c r="XAZ3" s="148"/>
      <c r="XBA3" s="149"/>
      <c r="XBJ3" s="147"/>
      <c r="XBK3" s="148"/>
      <c r="XBL3" s="148"/>
      <c r="XBM3" s="148"/>
      <c r="XBN3" s="147"/>
      <c r="XBO3" s="147"/>
      <c r="XBP3" s="148"/>
      <c r="XBQ3" s="149"/>
      <c r="XBZ3" s="147"/>
      <c r="XCA3" s="148"/>
      <c r="XCB3" s="148"/>
      <c r="XCC3" s="148"/>
      <c r="XCD3" s="147"/>
      <c r="XCE3" s="147"/>
      <c r="XCF3" s="148"/>
      <c r="XCG3" s="149"/>
      <c r="XCP3" s="147"/>
      <c r="XCQ3" s="148"/>
      <c r="XCR3" s="148"/>
      <c r="XCS3" s="148"/>
      <c r="XCT3" s="147"/>
      <c r="XCU3" s="147"/>
      <c r="XCV3" s="148"/>
      <c r="XCW3" s="149"/>
      <c r="XDF3" s="147"/>
      <c r="XDG3" s="148"/>
      <c r="XDH3" s="148"/>
      <c r="XDI3" s="148"/>
      <c r="XDJ3" s="147"/>
      <c r="XDK3" s="147"/>
      <c r="XDL3" s="148"/>
      <c r="XDM3" s="149"/>
      <c r="XDV3" s="147"/>
      <c r="XDW3" s="148"/>
      <c r="XDX3" s="148"/>
      <c r="XDY3" s="148"/>
      <c r="XDZ3" s="147"/>
      <c r="XEA3" s="147"/>
      <c r="XEB3" s="148"/>
      <c r="XEC3" s="149"/>
      <c r="XEL3" s="147"/>
      <c r="XEM3" s="148"/>
      <c r="XEN3" s="148"/>
      <c r="XEO3" s="148"/>
      <c r="XEP3" s="147"/>
      <c r="XEQ3" s="147"/>
      <c r="XER3" s="148"/>
      <c r="XES3" s="149"/>
    </row>
    <row r="4" spans="1:16373" x14ac:dyDescent="0.2">
      <c r="A4" s="50"/>
      <c r="B4" s="50"/>
      <c r="C4" s="50"/>
      <c r="D4" s="50"/>
      <c r="E4" s="50"/>
      <c r="F4" s="50"/>
      <c r="G4" s="50"/>
      <c r="H4" s="50"/>
      <c r="I4" s="50"/>
      <c r="J4" s="50"/>
      <c r="K4" s="50"/>
      <c r="L4" s="50"/>
      <c r="N4" s="217"/>
      <c r="O4" s="218"/>
      <c r="P4" s="218"/>
      <c r="Q4" s="218"/>
      <c r="R4" s="217"/>
      <c r="S4" s="217"/>
      <c r="T4" s="218"/>
      <c r="U4" s="219"/>
      <c r="AD4" s="217"/>
      <c r="AE4" s="218"/>
      <c r="AF4" s="218"/>
      <c r="AG4" s="218"/>
      <c r="AH4" s="217"/>
      <c r="AI4" s="217"/>
      <c r="AJ4" s="218"/>
      <c r="AK4" s="219"/>
      <c r="AT4" s="217"/>
      <c r="AU4" s="218"/>
      <c r="AV4" s="218"/>
      <c r="AW4" s="218"/>
      <c r="AX4" s="217"/>
      <c r="AY4" s="217"/>
      <c r="AZ4" s="218"/>
      <c r="BA4" s="219"/>
      <c r="BJ4" s="217"/>
      <c r="BK4" s="218"/>
      <c r="BL4" s="218"/>
      <c r="BM4" s="218"/>
      <c r="BN4" s="217"/>
      <c r="BO4" s="217"/>
      <c r="BP4" s="218"/>
      <c r="BQ4" s="219"/>
      <c r="BZ4" s="217"/>
      <c r="CA4" s="218"/>
      <c r="CB4" s="148"/>
      <c r="CC4" s="148"/>
      <c r="CD4" s="147"/>
      <c r="CE4" s="147"/>
      <c r="CF4" s="148"/>
      <c r="CG4" s="149"/>
      <c r="CP4" s="147"/>
      <c r="CQ4" s="148"/>
      <c r="CR4" s="148"/>
      <c r="CS4" s="148"/>
      <c r="CT4" s="147"/>
      <c r="CU4" s="147"/>
      <c r="CV4" s="148"/>
      <c r="CW4" s="149"/>
      <c r="DF4" s="147"/>
      <c r="DG4" s="148"/>
      <c r="DH4" s="148"/>
      <c r="DI4" s="148"/>
      <c r="DJ4" s="147"/>
      <c r="DK4" s="147"/>
      <c r="DL4" s="148"/>
      <c r="DM4" s="149"/>
      <c r="DV4" s="147"/>
      <c r="DW4" s="148"/>
      <c r="DX4" s="148"/>
      <c r="DY4" s="148"/>
      <c r="DZ4" s="147"/>
      <c r="EA4" s="147"/>
      <c r="EB4" s="148"/>
      <c r="EC4" s="149"/>
      <c r="EL4" s="147"/>
      <c r="EM4" s="148"/>
      <c r="EN4" s="148"/>
      <c r="EO4" s="148"/>
      <c r="EP4" s="147"/>
      <c r="EQ4" s="147"/>
      <c r="ER4" s="148"/>
      <c r="ES4" s="149"/>
      <c r="FB4" s="147"/>
      <c r="FC4" s="148"/>
      <c r="FD4" s="148"/>
      <c r="FE4" s="148"/>
      <c r="FF4" s="147"/>
      <c r="FG4" s="147"/>
      <c r="FH4" s="148"/>
      <c r="FI4" s="149"/>
      <c r="FR4" s="147"/>
      <c r="FS4" s="148"/>
      <c r="FT4" s="148"/>
      <c r="FU4" s="148"/>
      <c r="FV4" s="147"/>
      <c r="FW4" s="147"/>
      <c r="FX4" s="148"/>
      <c r="FY4" s="149"/>
      <c r="GH4" s="147"/>
      <c r="GI4" s="148"/>
      <c r="GJ4" s="148"/>
      <c r="GK4" s="148"/>
      <c r="GL4" s="147"/>
      <c r="GM4" s="147"/>
      <c r="GN4" s="148"/>
      <c r="GO4" s="149"/>
      <c r="GX4" s="147"/>
      <c r="GY4" s="148"/>
      <c r="GZ4" s="148"/>
      <c r="HA4" s="148"/>
      <c r="HB4" s="147"/>
      <c r="HC4" s="147"/>
      <c r="HD4" s="148"/>
      <c r="HE4" s="149"/>
      <c r="HN4" s="147"/>
      <c r="HO4" s="148"/>
      <c r="HP4" s="148"/>
      <c r="HQ4" s="148"/>
      <c r="HR4" s="147"/>
      <c r="HS4" s="147"/>
      <c r="HT4" s="148"/>
      <c r="HU4" s="149"/>
      <c r="ID4" s="147"/>
      <c r="IE4" s="148"/>
      <c r="IF4" s="148"/>
      <c r="IG4" s="148"/>
      <c r="IH4" s="147"/>
      <c r="II4" s="147"/>
      <c r="IJ4" s="148"/>
      <c r="IK4" s="149"/>
      <c r="IT4" s="147"/>
      <c r="IU4" s="148"/>
      <c r="IV4" s="148"/>
      <c r="IW4" s="148"/>
      <c r="IX4" s="147"/>
      <c r="IY4" s="147"/>
      <c r="IZ4" s="148"/>
      <c r="JA4" s="149"/>
      <c r="JJ4" s="147"/>
      <c r="JK4" s="148"/>
      <c r="JL4" s="148"/>
      <c r="JM4" s="148"/>
      <c r="JN4" s="147"/>
      <c r="JO4" s="147"/>
      <c r="JP4" s="148"/>
      <c r="JQ4" s="149"/>
      <c r="JZ4" s="147"/>
      <c r="KA4" s="148"/>
      <c r="KB4" s="148"/>
      <c r="KC4" s="148"/>
      <c r="KD4" s="147"/>
      <c r="KE4" s="147"/>
      <c r="KF4" s="148"/>
      <c r="KG4" s="149"/>
      <c r="KP4" s="147"/>
      <c r="KQ4" s="148"/>
      <c r="KR4" s="148"/>
      <c r="KS4" s="148"/>
      <c r="KT4" s="147"/>
      <c r="KU4" s="147"/>
      <c r="KV4" s="148"/>
      <c r="KW4" s="149"/>
      <c r="LF4" s="147"/>
      <c r="LG4" s="148"/>
      <c r="LH4" s="148"/>
      <c r="LI4" s="148"/>
      <c r="LJ4" s="147"/>
      <c r="LK4" s="147"/>
      <c r="LL4" s="148"/>
      <c r="LM4" s="149"/>
      <c r="LV4" s="147"/>
      <c r="LW4" s="148"/>
      <c r="LX4" s="148"/>
      <c r="LY4" s="148"/>
      <c r="LZ4" s="147"/>
      <c r="MA4" s="147"/>
      <c r="MB4" s="148"/>
      <c r="MC4" s="149"/>
      <c r="ML4" s="147"/>
      <c r="MM4" s="148"/>
      <c r="MN4" s="148"/>
      <c r="MO4" s="148"/>
      <c r="MP4" s="147"/>
      <c r="MQ4" s="147"/>
      <c r="MR4" s="148"/>
      <c r="MS4" s="149"/>
      <c r="NB4" s="147"/>
      <c r="NC4" s="148"/>
      <c r="ND4" s="148"/>
      <c r="NE4" s="148"/>
      <c r="NF4" s="147"/>
      <c r="NG4" s="147"/>
      <c r="NH4" s="148"/>
      <c r="NI4" s="149"/>
      <c r="NR4" s="147"/>
      <c r="NS4" s="148"/>
      <c r="NT4" s="148"/>
      <c r="NU4" s="148"/>
      <c r="NV4" s="147"/>
      <c r="NW4" s="147"/>
      <c r="NX4" s="148"/>
      <c r="NY4" s="149"/>
      <c r="OH4" s="147"/>
      <c r="OI4" s="148"/>
      <c r="OJ4" s="148"/>
      <c r="OK4" s="148"/>
      <c r="OL4" s="147"/>
      <c r="OM4" s="147"/>
      <c r="ON4" s="148"/>
      <c r="OO4" s="149"/>
      <c r="OX4" s="147"/>
      <c r="OY4" s="148"/>
      <c r="OZ4" s="148"/>
      <c r="PA4" s="148"/>
      <c r="PB4" s="147"/>
      <c r="PC4" s="147"/>
      <c r="PD4" s="148"/>
      <c r="PE4" s="149"/>
      <c r="PN4" s="147"/>
      <c r="PO4" s="148"/>
      <c r="PP4" s="148"/>
      <c r="PQ4" s="148"/>
      <c r="PR4" s="147"/>
      <c r="PS4" s="147"/>
      <c r="PT4" s="148"/>
      <c r="PU4" s="149"/>
      <c r="QD4" s="147"/>
      <c r="QE4" s="148"/>
      <c r="QF4" s="148"/>
      <c r="QG4" s="148"/>
      <c r="QH4" s="147"/>
      <c r="QI4" s="147"/>
      <c r="QJ4" s="148"/>
      <c r="QK4" s="149"/>
      <c r="QT4" s="147"/>
      <c r="QU4" s="148"/>
      <c r="QV4" s="148"/>
      <c r="QW4" s="148"/>
      <c r="QX4" s="147"/>
      <c r="QY4" s="147"/>
      <c r="QZ4" s="148"/>
      <c r="RA4" s="149"/>
      <c r="RJ4" s="147"/>
      <c r="RK4" s="148"/>
      <c r="RL4" s="148"/>
      <c r="RM4" s="148"/>
      <c r="RN4" s="147"/>
      <c r="RO4" s="147"/>
      <c r="RP4" s="148"/>
      <c r="RQ4" s="149"/>
      <c r="RZ4" s="147"/>
      <c r="SA4" s="148"/>
      <c r="SB4" s="148"/>
      <c r="SC4" s="148"/>
      <c r="SD4" s="147"/>
      <c r="SE4" s="147"/>
      <c r="SF4" s="148"/>
      <c r="SG4" s="149"/>
      <c r="SP4" s="147"/>
      <c r="SQ4" s="148"/>
      <c r="SR4" s="148"/>
      <c r="SS4" s="148"/>
      <c r="ST4" s="147"/>
      <c r="SU4" s="147"/>
      <c r="SV4" s="148"/>
      <c r="SW4" s="149"/>
      <c r="TF4" s="147"/>
      <c r="TG4" s="148"/>
      <c r="TH4" s="148"/>
      <c r="TI4" s="148"/>
      <c r="TJ4" s="147"/>
      <c r="TK4" s="147"/>
      <c r="TL4" s="148"/>
      <c r="TM4" s="149"/>
      <c r="TV4" s="147"/>
      <c r="TW4" s="148"/>
      <c r="TX4" s="148"/>
      <c r="TY4" s="148"/>
      <c r="TZ4" s="147"/>
      <c r="UA4" s="147"/>
      <c r="UB4" s="148"/>
      <c r="UC4" s="149"/>
      <c r="UL4" s="147"/>
      <c r="UM4" s="148"/>
      <c r="UN4" s="148"/>
      <c r="UO4" s="148"/>
      <c r="UP4" s="147"/>
      <c r="UQ4" s="147"/>
      <c r="UR4" s="148"/>
      <c r="US4" s="149"/>
      <c r="VB4" s="147"/>
      <c r="VC4" s="148"/>
      <c r="VD4" s="148"/>
      <c r="VE4" s="148"/>
      <c r="VF4" s="147"/>
      <c r="VG4" s="147"/>
      <c r="VH4" s="148"/>
      <c r="VI4" s="149"/>
      <c r="VR4" s="147"/>
      <c r="VS4" s="148"/>
      <c r="VT4" s="148"/>
      <c r="VU4" s="148"/>
      <c r="VV4" s="147"/>
      <c r="VW4" s="147"/>
      <c r="VX4" s="148"/>
      <c r="VY4" s="149"/>
      <c r="WH4" s="147"/>
      <c r="WI4" s="148"/>
      <c r="WJ4" s="148"/>
      <c r="WK4" s="148"/>
      <c r="WL4" s="147"/>
      <c r="WM4" s="147"/>
      <c r="WN4" s="148"/>
      <c r="WO4" s="149"/>
      <c r="WX4" s="147"/>
      <c r="WY4" s="148"/>
      <c r="WZ4" s="148"/>
      <c r="XA4" s="148"/>
      <c r="XB4" s="147"/>
      <c r="XC4" s="147"/>
      <c r="XD4" s="148"/>
      <c r="XE4" s="149"/>
      <c r="XN4" s="147"/>
      <c r="XO4" s="148"/>
      <c r="XP4" s="148"/>
      <c r="XQ4" s="148"/>
      <c r="XR4" s="147"/>
      <c r="XS4" s="147"/>
      <c r="XT4" s="148"/>
      <c r="XU4" s="149"/>
      <c r="YD4" s="147"/>
      <c r="YE4" s="148"/>
      <c r="YF4" s="148"/>
      <c r="YG4" s="148"/>
      <c r="YH4" s="147"/>
      <c r="YI4" s="147"/>
      <c r="YJ4" s="148"/>
      <c r="YK4" s="149"/>
      <c r="YT4" s="147"/>
      <c r="YU4" s="148"/>
      <c r="YV4" s="148"/>
      <c r="YW4" s="148"/>
      <c r="YX4" s="147"/>
      <c r="YY4" s="147"/>
      <c r="YZ4" s="148"/>
      <c r="ZA4" s="149"/>
      <c r="ZJ4" s="147"/>
      <c r="ZK4" s="148"/>
      <c r="ZL4" s="148"/>
      <c r="ZM4" s="148"/>
      <c r="ZN4" s="147"/>
      <c r="ZO4" s="147"/>
      <c r="ZP4" s="148"/>
      <c r="ZQ4" s="149"/>
      <c r="ZZ4" s="147"/>
      <c r="AAA4" s="148"/>
      <c r="AAB4" s="148"/>
      <c r="AAC4" s="148"/>
      <c r="AAD4" s="147"/>
      <c r="AAE4" s="147"/>
      <c r="AAF4" s="148"/>
      <c r="AAG4" s="149"/>
      <c r="AAP4" s="147"/>
      <c r="AAQ4" s="148"/>
      <c r="AAR4" s="148"/>
      <c r="AAS4" s="148"/>
      <c r="AAT4" s="147"/>
      <c r="AAU4" s="147"/>
      <c r="AAV4" s="148"/>
      <c r="AAW4" s="149"/>
      <c r="ABF4" s="147"/>
      <c r="ABG4" s="148"/>
      <c r="ABH4" s="148"/>
      <c r="ABI4" s="148"/>
      <c r="ABJ4" s="147"/>
      <c r="ABK4" s="147"/>
      <c r="ABL4" s="148"/>
      <c r="ABM4" s="149"/>
      <c r="ABV4" s="147"/>
      <c r="ABW4" s="148"/>
      <c r="ABX4" s="148"/>
      <c r="ABY4" s="148"/>
      <c r="ABZ4" s="147"/>
      <c r="ACA4" s="147"/>
      <c r="ACB4" s="148"/>
      <c r="ACC4" s="149"/>
      <c r="ACL4" s="147"/>
      <c r="ACM4" s="148"/>
      <c r="ACN4" s="148"/>
      <c r="ACO4" s="148"/>
      <c r="ACP4" s="147"/>
      <c r="ACQ4" s="147"/>
      <c r="ACR4" s="148"/>
      <c r="ACS4" s="149"/>
      <c r="ADB4" s="147"/>
      <c r="ADC4" s="148"/>
      <c r="ADD4" s="148"/>
      <c r="ADE4" s="148"/>
      <c r="ADF4" s="147"/>
      <c r="ADG4" s="147"/>
      <c r="ADH4" s="148"/>
      <c r="ADI4" s="149"/>
      <c r="ADR4" s="147"/>
      <c r="ADS4" s="148"/>
      <c r="ADT4" s="148"/>
      <c r="ADU4" s="148"/>
      <c r="ADV4" s="147"/>
      <c r="ADW4" s="147"/>
      <c r="ADX4" s="148"/>
      <c r="ADY4" s="149"/>
      <c r="AEH4" s="147"/>
      <c r="AEI4" s="148"/>
      <c r="AEJ4" s="148"/>
      <c r="AEK4" s="148"/>
      <c r="AEL4" s="147"/>
      <c r="AEM4" s="147"/>
      <c r="AEN4" s="148"/>
      <c r="AEO4" s="149"/>
      <c r="AEX4" s="147"/>
      <c r="AEY4" s="148"/>
      <c r="AEZ4" s="148"/>
      <c r="AFA4" s="148"/>
      <c r="AFB4" s="147"/>
      <c r="AFC4" s="147"/>
      <c r="AFD4" s="148"/>
      <c r="AFE4" s="149"/>
      <c r="AFN4" s="147"/>
      <c r="AFO4" s="148"/>
      <c r="AFP4" s="148"/>
      <c r="AFQ4" s="148"/>
      <c r="AFR4" s="147"/>
      <c r="AFS4" s="147"/>
      <c r="AFT4" s="148"/>
      <c r="AFU4" s="149"/>
      <c r="AGD4" s="147"/>
      <c r="AGE4" s="148"/>
      <c r="AGF4" s="148"/>
      <c r="AGG4" s="148"/>
      <c r="AGH4" s="147"/>
      <c r="AGI4" s="147"/>
      <c r="AGJ4" s="148"/>
      <c r="AGK4" s="149"/>
      <c r="AGT4" s="147"/>
      <c r="AGU4" s="148"/>
      <c r="AGV4" s="148"/>
      <c r="AGW4" s="148"/>
      <c r="AGX4" s="147"/>
      <c r="AGY4" s="147"/>
      <c r="AGZ4" s="148"/>
      <c r="AHA4" s="149"/>
      <c r="AHJ4" s="147"/>
      <c r="AHK4" s="148"/>
      <c r="AHL4" s="148"/>
      <c r="AHM4" s="148"/>
      <c r="AHN4" s="147"/>
      <c r="AHO4" s="147"/>
      <c r="AHP4" s="148"/>
      <c r="AHQ4" s="149"/>
      <c r="AHZ4" s="147"/>
      <c r="AIA4" s="148"/>
      <c r="AIB4" s="148"/>
      <c r="AIC4" s="148"/>
      <c r="AID4" s="147"/>
      <c r="AIE4" s="147"/>
      <c r="AIF4" s="148"/>
      <c r="AIG4" s="149"/>
      <c r="AIP4" s="147"/>
      <c r="AIQ4" s="148"/>
      <c r="AIR4" s="148"/>
      <c r="AIS4" s="148"/>
      <c r="AIT4" s="147"/>
      <c r="AIU4" s="147"/>
      <c r="AIV4" s="148"/>
      <c r="AIW4" s="149"/>
      <c r="AJF4" s="147"/>
      <c r="AJG4" s="148"/>
      <c r="AJH4" s="148"/>
      <c r="AJI4" s="148"/>
      <c r="AJJ4" s="147"/>
      <c r="AJK4" s="147"/>
      <c r="AJL4" s="148"/>
      <c r="AJM4" s="149"/>
      <c r="AJV4" s="147"/>
      <c r="AJW4" s="148"/>
      <c r="AJX4" s="148"/>
      <c r="AJY4" s="148"/>
      <c r="AJZ4" s="147"/>
      <c r="AKA4" s="147"/>
      <c r="AKB4" s="148"/>
      <c r="AKC4" s="149"/>
      <c r="AKL4" s="147"/>
      <c r="AKM4" s="148"/>
      <c r="AKN4" s="148"/>
      <c r="AKO4" s="148"/>
      <c r="AKP4" s="147"/>
      <c r="AKQ4" s="147"/>
      <c r="AKR4" s="148"/>
      <c r="AKS4" s="149"/>
      <c r="ALB4" s="147"/>
      <c r="ALC4" s="148"/>
      <c r="ALD4" s="148"/>
      <c r="ALE4" s="148"/>
      <c r="ALF4" s="147"/>
      <c r="ALG4" s="147"/>
      <c r="ALH4" s="148"/>
      <c r="ALI4" s="149"/>
      <c r="ALR4" s="147"/>
      <c r="ALS4" s="148"/>
      <c r="ALT4" s="148"/>
      <c r="ALU4" s="148"/>
      <c r="ALV4" s="147"/>
      <c r="ALW4" s="147"/>
      <c r="ALX4" s="148"/>
      <c r="ALY4" s="149"/>
      <c r="AMH4" s="147"/>
      <c r="AMI4" s="148"/>
      <c r="AMJ4" s="148"/>
      <c r="AMK4" s="148"/>
      <c r="AML4" s="147"/>
      <c r="AMM4" s="147"/>
      <c r="AMN4" s="148"/>
      <c r="AMO4" s="149"/>
      <c r="AMX4" s="147"/>
      <c r="AMY4" s="148"/>
      <c r="AMZ4" s="148"/>
      <c r="ANA4" s="148"/>
      <c r="ANB4" s="147"/>
      <c r="ANC4" s="147"/>
      <c r="AND4" s="148"/>
      <c r="ANE4" s="149"/>
      <c r="ANN4" s="147"/>
      <c r="ANO4" s="148"/>
      <c r="ANP4" s="148"/>
      <c r="ANQ4" s="148"/>
      <c r="ANR4" s="147"/>
      <c r="ANS4" s="147"/>
      <c r="ANT4" s="148"/>
      <c r="ANU4" s="149"/>
      <c r="AOD4" s="147"/>
      <c r="AOE4" s="148"/>
      <c r="AOF4" s="148"/>
      <c r="AOG4" s="148"/>
      <c r="AOH4" s="147"/>
      <c r="AOI4" s="147"/>
      <c r="AOJ4" s="148"/>
      <c r="AOK4" s="149"/>
      <c r="AOT4" s="147"/>
      <c r="AOU4" s="148"/>
      <c r="AOV4" s="148"/>
      <c r="AOW4" s="148"/>
      <c r="AOX4" s="147"/>
      <c r="AOY4" s="147"/>
      <c r="AOZ4" s="148"/>
      <c r="APA4" s="149"/>
      <c r="APJ4" s="147"/>
      <c r="APK4" s="148"/>
      <c r="APL4" s="148"/>
      <c r="APM4" s="148"/>
      <c r="APN4" s="147"/>
      <c r="APO4" s="147"/>
      <c r="APP4" s="148"/>
      <c r="APQ4" s="149"/>
      <c r="APZ4" s="147"/>
      <c r="AQA4" s="148"/>
      <c r="AQB4" s="148"/>
      <c r="AQC4" s="148"/>
      <c r="AQD4" s="147"/>
      <c r="AQE4" s="147"/>
      <c r="AQF4" s="148"/>
      <c r="AQG4" s="149"/>
      <c r="AQP4" s="147"/>
      <c r="AQQ4" s="148"/>
      <c r="AQR4" s="148"/>
      <c r="AQS4" s="148"/>
      <c r="AQT4" s="147"/>
      <c r="AQU4" s="147"/>
      <c r="AQV4" s="148"/>
      <c r="AQW4" s="149"/>
      <c r="ARF4" s="147"/>
      <c r="ARG4" s="148"/>
      <c r="ARH4" s="148"/>
      <c r="ARI4" s="148"/>
      <c r="ARJ4" s="147"/>
      <c r="ARK4" s="147"/>
      <c r="ARL4" s="148"/>
      <c r="ARM4" s="149"/>
      <c r="ARV4" s="147"/>
      <c r="ARW4" s="148"/>
      <c r="ARX4" s="148"/>
      <c r="ARY4" s="148"/>
      <c r="ARZ4" s="147"/>
      <c r="ASA4" s="147"/>
      <c r="ASB4" s="148"/>
      <c r="ASC4" s="149"/>
      <c r="ASL4" s="147"/>
      <c r="ASM4" s="148"/>
      <c r="ASN4" s="148"/>
      <c r="ASO4" s="148"/>
      <c r="ASP4" s="147"/>
      <c r="ASQ4" s="147"/>
      <c r="ASR4" s="148"/>
      <c r="ASS4" s="149"/>
      <c r="ATB4" s="147"/>
      <c r="ATC4" s="148"/>
      <c r="ATD4" s="148"/>
      <c r="ATE4" s="148"/>
      <c r="ATF4" s="147"/>
      <c r="ATG4" s="147"/>
      <c r="ATH4" s="148"/>
      <c r="ATI4" s="149"/>
      <c r="ATR4" s="147"/>
      <c r="ATS4" s="148"/>
      <c r="ATT4" s="148"/>
      <c r="ATU4" s="148"/>
      <c r="ATV4" s="147"/>
      <c r="ATW4" s="147"/>
      <c r="ATX4" s="148"/>
      <c r="ATY4" s="149"/>
      <c r="AUH4" s="147"/>
      <c r="AUI4" s="148"/>
      <c r="AUJ4" s="148"/>
      <c r="AUK4" s="148"/>
      <c r="AUL4" s="147"/>
      <c r="AUM4" s="147"/>
      <c r="AUN4" s="148"/>
      <c r="AUO4" s="149"/>
      <c r="AUX4" s="147"/>
      <c r="AUY4" s="148"/>
      <c r="AUZ4" s="148"/>
      <c r="AVA4" s="148"/>
      <c r="AVB4" s="147"/>
      <c r="AVC4" s="147"/>
      <c r="AVD4" s="148"/>
      <c r="AVE4" s="149"/>
      <c r="AVN4" s="147"/>
      <c r="AVO4" s="148"/>
      <c r="AVP4" s="148"/>
      <c r="AVQ4" s="148"/>
      <c r="AVR4" s="147"/>
      <c r="AVS4" s="147"/>
      <c r="AVT4" s="148"/>
      <c r="AVU4" s="149"/>
      <c r="AWD4" s="147"/>
      <c r="AWE4" s="148"/>
      <c r="AWF4" s="148"/>
      <c r="AWG4" s="148"/>
      <c r="AWH4" s="147"/>
      <c r="AWI4" s="147"/>
      <c r="AWJ4" s="148"/>
      <c r="AWK4" s="149"/>
      <c r="AWT4" s="147"/>
      <c r="AWU4" s="148"/>
      <c r="AWV4" s="148"/>
      <c r="AWW4" s="148"/>
      <c r="AWX4" s="147"/>
      <c r="AWY4" s="147"/>
      <c r="AWZ4" s="148"/>
      <c r="AXA4" s="149"/>
      <c r="AXJ4" s="147"/>
      <c r="AXK4" s="148"/>
      <c r="AXL4" s="148"/>
      <c r="AXM4" s="148"/>
      <c r="AXN4" s="147"/>
      <c r="AXO4" s="147"/>
      <c r="AXP4" s="148"/>
      <c r="AXQ4" s="149"/>
      <c r="AXZ4" s="147"/>
      <c r="AYA4" s="148"/>
      <c r="AYB4" s="148"/>
      <c r="AYC4" s="148"/>
      <c r="AYD4" s="147"/>
      <c r="AYE4" s="147"/>
      <c r="AYF4" s="148"/>
      <c r="AYG4" s="149"/>
      <c r="AYP4" s="147"/>
      <c r="AYQ4" s="148"/>
      <c r="AYR4" s="148"/>
      <c r="AYS4" s="148"/>
      <c r="AYT4" s="147"/>
      <c r="AYU4" s="147"/>
      <c r="AYV4" s="148"/>
      <c r="AYW4" s="149"/>
      <c r="AZF4" s="147"/>
      <c r="AZG4" s="148"/>
      <c r="AZH4" s="148"/>
      <c r="AZI4" s="148"/>
      <c r="AZJ4" s="147"/>
      <c r="AZK4" s="147"/>
      <c r="AZL4" s="148"/>
      <c r="AZM4" s="149"/>
      <c r="AZV4" s="147"/>
      <c r="AZW4" s="148"/>
      <c r="AZX4" s="148"/>
      <c r="AZY4" s="148"/>
      <c r="AZZ4" s="147"/>
      <c r="BAA4" s="147"/>
      <c r="BAB4" s="148"/>
      <c r="BAC4" s="149"/>
      <c r="BAL4" s="147"/>
      <c r="BAM4" s="148"/>
      <c r="BAN4" s="148"/>
      <c r="BAO4" s="148"/>
      <c r="BAP4" s="147"/>
      <c r="BAQ4" s="147"/>
      <c r="BAR4" s="148"/>
      <c r="BAS4" s="149"/>
      <c r="BBB4" s="147"/>
      <c r="BBC4" s="148"/>
      <c r="BBD4" s="148"/>
      <c r="BBE4" s="148"/>
      <c r="BBF4" s="147"/>
      <c r="BBG4" s="147"/>
      <c r="BBH4" s="148"/>
      <c r="BBI4" s="149"/>
      <c r="BBR4" s="147"/>
      <c r="BBS4" s="148"/>
      <c r="BBT4" s="148"/>
      <c r="BBU4" s="148"/>
      <c r="BBV4" s="147"/>
      <c r="BBW4" s="147"/>
      <c r="BBX4" s="148"/>
      <c r="BBY4" s="149"/>
      <c r="BCH4" s="147"/>
      <c r="BCI4" s="148"/>
      <c r="BCJ4" s="148"/>
      <c r="BCK4" s="148"/>
      <c r="BCL4" s="147"/>
      <c r="BCM4" s="147"/>
      <c r="BCN4" s="148"/>
      <c r="BCO4" s="149"/>
      <c r="BCX4" s="147"/>
      <c r="BCY4" s="148"/>
      <c r="BCZ4" s="148"/>
      <c r="BDA4" s="148"/>
      <c r="BDB4" s="147"/>
      <c r="BDC4" s="147"/>
      <c r="BDD4" s="148"/>
      <c r="BDE4" s="149"/>
      <c r="BDN4" s="147"/>
      <c r="BDO4" s="148"/>
      <c r="BDP4" s="148"/>
      <c r="BDQ4" s="148"/>
      <c r="BDR4" s="147"/>
      <c r="BDS4" s="147"/>
      <c r="BDT4" s="148"/>
      <c r="BDU4" s="149"/>
      <c r="BED4" s="147"/>
      <c r="BEE4" s="148"/>
      <c r="BEF4" s="148"/>
      <c r="BEG4" s="148"/>
      <c r="BEH4" s="147"/>
      <c r="BEI4" s="147"/>
      <c r="BEJ4" s="148"/>
      <c r="BEK4" s="149"/>
      <c r="BET4" s="147"/>
      <c r="BEU4" s="148"/>
      <c r="BEV4" s="148"/>
      <c r="BEW4" s="148"/>
      <c r="BEX4" s="147"/>
      <c r="BEY4" s="147"/>
      <c r="BEZ4" s="148"/>
      <c r="BFA4" s="149"/>
      <c r="BFJ4" s="147"/>
      <c r="BFK4" s="148"/>
      <c r="BFL4" s="148"/>
      <c r="BFM4" s="148"/>
      <c r="BFN4" s="147"/>
      <c r="BFO4" s="147"/>
      <c r="BFP4" s="148"/>
      <c r="BFQ4" s="149"/>
      <c r="BFZ4" s="147"/>
      <c r="BGA4" s="148"/>
      <c r="BGB4" s="148"/>
      <c r="BGC4" s="148"/>
      <c r="BGD4" s="147"/>
      <c r="BGE4" s="147"/>
      <c r="BGF4" s="148"/>
      <c r="BGG4" s="149"/>
      <c r="BGP4" s="147"/>
      <c r="BGQ4" s="148"/>
      <c r="BGR4" s="148"/>
      <c r="BGS4" s="148"/>
      <c r="BGT4" s="147"/>
      <c r="BGU4" s="147"/>
      <c r="BGV4" s="148"/>
      <c r="BGW4" s="149"/>
      <c r="BHF4" s="147"/>
      <c r="BHG4" s="148"/>
      <c r="BHH4" s="148"/>
      <c r="BHI4" s="148"/>
      <c r="BHJ4" s="147"/>
      <c r="BHK4" s="147"/>
      <c r="BHL4" s="148"/>
      <c r="BHM4" s="149"/>
      <c r="BHV4" s="147"/>
      <c r="BHW4" s="148"/>
      <c r="BHX4" s="148"/>
      <c r="BHY4" s="148"/>
      <c r="BHZ4" s="147"/>
      <c r="BIA4" s="147"/>
      <c r="BIB4" s="148"/>
      <c r="BIC4" s="149"/>
      <c r="BIL4" s="147"/>
      <c r="BIM4" s="148"/>
      <c r="BIN4" s="148"/>
      <c r="BIO4" s="148"/>
      <c r="BIP4" s="147"/>
      <c r="BIQ4" s="147"/>
      <c r="BIR4" s="148"/>
      <c r="BIS4" s="149"/>
      <c r="BJB4" s="147"/>
      <c r="BJC4" s="148"/>
      <c r="BJD4" s="148"/>
      <c r="BJE4" s="148"/>
      <c r="BJF4" s="147"/>
      <c r="BJG4" s="147"/>
      <c r="BJH4" s="148"/>
      <c r="BJI4" s="149"/>
      <c r="BJR4" s="147"/>
      <c r="BJS4" s="148"/>
      <c r="BJT4" s="148"/>
      <c r="BJU4" s="148"/>
      <c r="BJV4" s="147"/>
      <c r="BJW4" s="147"/>
      <c r="BJX4" s="148"/>
      <c r="BJY4" s="149"/>
      <c r="BKH4" s="147"/>
      <c r="BKI4" s="148"/>
      <c r="BKJ4" s="148"/>
      <c r="BKK4" s="148"/>
      <c r="BKL4" s="147"/>
      <c r="BKM4" s="147"/>
      <c r="BKN4" s="148"/>
      <c r="BKO4" s="149"/>
      <c r="BKX4" s="147"/>
      <c r="BKY4" s="148"/>
      <c r="BKZ4" s="148"/>
      <c r="BLA4" s="148"/>
      <c r="BLB4" s="147"/>
      <c r="BLC4" s="147"/>
      <c r="BLD4" s="148"/>
      <c r="BLE4" s="149"/>
      <c r="BLN4" s="147"/>
      <c r="BLO4" s="148"/>
      <c r="BLP4" s="148"/>
      <c r="BLQ4" s="148"/>
      <c r="BLR4" s="147"/>
      <c r="BLS4" s="147"/>
      <c r="BLT4" s="148"/>
      <c r="BLU4" s="149"/>
      <c r="BMD4" s="147"/>
      <c r="BME4" s="148"/>
      <c r="BMF4" s="148"/>
      <c r="BMG4" s="148"/>
      <c r="BMH4" s="147"/>
      <c r="BMI4" s="147"/>
      <c r="BMJ4" s="148"/>
      <c r="BMK4" s="149"/>
      <c r="BMT4" s="147"/>
      <c r="BMU4" s="148"/>
      <c r="BMV4" s="148"/>
      <c r="BMW4" s="148"/>
      <c r="BMX4" s="147"/>
      <c r="BMY4" s="147"/>
      <c r="BMZ4" s="148"/>
      <c r="BNA4" s="149"/>
      <c r="BNJ4" s="147"/>
      <c r="BNK4" s="148"/>
      <c r="BNL4" s="148"/>
      <c r="BNM4" s="148"/>
      <c r="BNN4" s="147"/>
      <c r="BNO4" s="147"/>
      <c r="BNP4" s="148"/>
      <c r="BNQ4" s="149"/>
      <c r="BNZ4" s="147"/>
      <c r="BOA4" s="148"/>
      <c r="BOB4" s="148"/>
      <c r="BOC4" s="148"/>
      <c r="BOD4" s="147"/>
      <c r="BOE4" s="147"/>
      <c r="BOF4" s="148"/>
      <c r="BOG4" s="149"/>
      <c r="BOP4" s="147"/>
      <c r="BOQ4" s="148"/>
      <c r="BOR4" s="148"/>
      <c r="BOS4" s="148"/>
      <c r="BOT4" s="147"/>
      <c r="BOU4" s="147"/>
      <c r="BOV4" s="148"/>
      <c r="BOW4" s="149"/>
      <c r="BPF4" s="147"/>
      <c r="BPG4" s="148"/>
      <c r="BPH4" s="148"/>
      <c r="BPI4" s="148"/>
      <c r="BPJ4" s="147"/>
      <c r="BPK4" s="147"/>
      <c r="BPL4" s="148"/>
      <c r="BPM4" s="149"/>
      <c r="BPV4" s="147"/>
      <c r="BPW4" s="148"/>
      <c r="BPX4" s="148"/>
      <c r="BPY4" s="148"/>
      <c r="BPZ4" s="147"/>
      <c r="BQA4" s="147"/>
      <c r="BQB4" s="148"/>
      <c r="BQC4" s="149"/>
      <c r="BQL4" s="147"/>
      <c r="BQM4" s="148"/>
      <c r="BQN4" s="148"/>
      <c r="BQO4" s="148"/>
      <c r="BQP4" s="147"/>
      <c r="BQQ4" s="147"/>
      <c r="BQR4" s="148"/>
      <c r="BQS4" s="149"/>
      <c r="BRB4" s="147"/>
      <c r="BRC4" s="148"/>
      <c r="BRD4" s="148"/>
      <c r="BRE4" s="148"/>
      <c r="BRF4" s="147"/>
      <c r="BRG4" s="147"/>
      <c r="BRH4" s="148"/>
      <c r="BRI4" s="149"/>
      <c r="BRR4" s="147"/>
      <c r="BRS4" s="148"/>
      <c r="BRT4" s="148"/>
      <c r="BRU4" s="148"/>
      <c r="BRV4" s="147"/>
      <c r="BRW4" s="147"/>
      <c r="BRX4" s="148"/>
      <c r="BRY4" s="149"/>
      <c r="BSH4" s="147"/>
      <c r="BSI4" s="148"/>
      <c r="BSJ4" s="148"/>
      <c r="BSK4" s="148"/>
      <c r="BSL4" s="147"/>
      <c r="BSM4" s="147"/>
      <c r="BSN4" s="148"/>
      <c r="BSO4" s="149"/>
      <c r="BSX4" s="147"/>
      <c r="BSY4" s="148"/>
      <c r="BSZ4" s="148"/>
      <c r="BTA4" s="148"/>
      <c r="BTB4" s="147"/>
      <c r="BTC4" s="147"/>
      <c r="BTD4" s="148"/>
      <c r="BTE4" s="149"/>
      <c r="BTN4" s="147"/>
      <c r="BTO4" s="148"/>
      <c r="BTP4" s="148"/>
      <c r="BTQ4" s="148"/>
      <c r="BTR4" s="147"/>
      <c r="BTS4" s="147"/>
      <c r="BTT4" s="148"/>
      <c r="BTU4" s="149"/>
      <c r="BUD4" s="147"/>
      <c r="BUE4" s="148"/>
      <c r="BUF4" s="148"/>
      <c r="BUG4" s="148"/>
      <c r="BUH4" s="147"/>
      <c r="BUI4" s="147"/>
      <c r="BUJ4" s="148"/>
      <c r="BUK4" s="149"/>
      <c r="BUT4" s="147"/>
      <c r="BUU4" s="148"/>
      <c r="BUV4" s="148"/>
      <c r="BUW4" s="148"/>
      <c r="BUX4" s="147"/>
      <c r="BUY4" s="147"/>
      <c r="BUZ4" s="148"/>
      <c r="BVA4" s="149"/>
      <c r="BVJ4" s="147"/>
      <c r="BVK4" s="148"/>
      <c r="BVL4" s="148"/>
      <c r="BVM4" s="148"/>
      <c r="BVN4" s="147"/>
      <c r="BVO4" s="147"/>
      <c r="BVP4" s="148"/>
      <c r="BVQ4" s="149"/>
      <c r="BVZ4" s="147"/>
      <c r="BWA4" s="148"/>
      <c r="BWB4" s="148"/>
      <c r="BWC4" s="148"/>
      <c r="BWD4" s="147"/>
      <c r="BWE4" s="147"/>
      <c r="BWF4" s="148"/>
      <c r="BWG4" s="149"/>
      <c r="BWP4" s="147"/>
      <c r="BWQ4" s="148"/>
      <c r="BWR4" s="148"/>
      <c r="BWS4" s="148"/>
      <c r="BWT4" s="147"/>
      <c r="BWU4" s="147"/>
      <c r="BWV4" s="148"/>
      <c r="BWW4" s="149"/>
      <c r="BXF4" s="147"/>
      <c r="BXG4" s="148"/>
      <c r="BXH4" s="148"/>
      <c r="BXI4" s="148"/>
      <c r="BXJ4" s="147"/>
      <c r="BXK4" s="147"/>
      <c r="BXL4" s="148"/>
      <c r="BXM4" s="149"/>
      <c r="BXV4" s="147"/>
      <c r="BXW4" s="148"/>
      <c r="BXX4" s="148"/>
      <c r="BXY4" s="148"/>
      <c r="BXZ4" s="147"/>
      <c r="BYA4" s="147"/>
      <c r="BYB4" s="148"/>
      <c r="BYC4" s="149"/>
      <c r="BYL4" s="147"/>
      <c r="BYM4" s="148"/>
      <c r="BYN4" s="148"/>
      <c r="BYO4" s="148"/>
      <c r="BYP4" s="147"/>
      <c r="BYQ4" s="147"/>
      <c r="BYR4" s="148"/>
      <c r="BYS4" s="149"/>
      <c r="BZB4" s="147"/>
      <c r="BZC4" s="148"/>
      <c r="BZD4" s="148"/>
      <c r="BZE4" s="148"/>
      <c r="BZF4" s="147"/>
      <c r="BZG4" s="147"/>
      <c r="BZH4" s="148"/>
      <c r="BZI4" s="149"/>
      <c r="BZR4" s="147"/>
      <c r="BZS4" s="148"/>
      <c r="BZT4" s="148"/>
      <c r="BZU4" s="148"/>
      <c r="BZV4" s="147"/>
      <c r="BZW4" s="147"/>
      <c r="BZX4" s="148"/>
      <c r="BZY4" s="149"/>
      <c r="CAH4" s="147"/>
      <c r="CAI4" s="148"/>
      <c r="CAJ4" s="148"/>
      <c r="CAK4" s="148"/>
      <c r="CAL4" s="147"/>
      <c r="CAM4" s="147"/>
      <c r="CAN4" s="148"/>
      <c r="CAO4" s="149"/>
      <c r="CAX4" s="147"/>
      <c r="CAY4" s="148"/>
      <c r="CAZ4" s="148"/>
      <c r="CBA4" s="148"/>
      <c r="CBB4" s="147"/>
      <c r="CBC4" s="147"/>
      <c r="CBD4" s="148"/>
      <c r="CBE4" s="149"/>
      <c r="CBN4" s="147"/>
      <c r="CBO4" s="148"/>
      <c r="CBP4" s="148"/>
      <c r="CBQ4" s="148"/>
      <c r="CBR4" s="147"/>
      <c r="CBS4" s="147"/>
      <c r="CBT4" s="148"/>
      <c r="CBU4" s="149"/>
      <c r="CCD4" s="147"/>
      <c r="CCE4" s="148"/>
      <c r="CCF4" s="148"/>
      <c r="CCG4" s="148"/>
      <c r="CCH4" s="147"/>
      <c r="CCI4" s="147"/>
      <c r="CCJ4" s="148"/>
      <c r="CCK4" s="149"/>
      <c r="CCT4" s="147"/>
      <c r="CCU4" s="148"/>
      <c r="CCV4" s="148"/>
      <c r="CCW4" s="148"/>
      <c r="CCX4" s="147"/>
      <c r="CCY4" s="147"/>
      <c r="CCZ4" s="148"/>
      <c r="CDA4" s="149"/>
      <c r="CDJ4" s="147"/>
      <c r="CDK4" s="148"/>
      <c r="CDL4" s="148"/>
      <c r="CDM4" s="148"/>
      <c r="CDN4" s="147"/>
      <c r="CDO4" s="147"/>
      <c r="CDP4" s="148"/>
      <c r="CDQ4" s="149"/>
      <c r="CDZ4" s="147"/>
      <c r="CEA4" s="148"/>
      <c r="CEB4" s="148"/>
      <c r="CEC4" s="148"/>
      <c r="CED4" s="147"/>
      <c r="CEE4" s="147"/>
      <c r="CEF4" s="148"/>
      <c r="CEG4" s="149"/>
      <c r="CEP4" s="147"/>
      <c r="CEQ4" s="148"/>
      <c r="CER4" s="148"/>
      <c r="CES4" s="148"/>
      <c r="CET4" s="147"/>
      <c r="CEU4" s="147"/>
      <c r="CEV4" s="148"/>
      <c r="CEW4" s="149"/>
      <c r="CFF4" s="147"/>
      <c r="CFG4" s="148"/>
      <c r="CFH4" s="148"/>
      <c r="CFI4" s="148"/>
      <c r="CFJ4" s="147"/>
      <c r="CFK4" s="147"/>
      <c r="CFL4" s="148"/>
      <c r="CFM4" s="149"/>
      <c r="CFV4" s="147"/>
      <c r="CFW4" s="148"/>
      <c r="CFX4" s="148"/>
      <c r="CFY4" s="148"/>
      <c r="CFZ4" s="147"/>
      <c r="CGA4" s="147"/>
      <c r="CGB4" s="148"/>
      <c r="CGC4" s="149"/>
      <c r="CGL4" s="147"/>
      <c r="CGM4" s="148"/>
      <c r="CGN4" s="148"/>
      <c r="CGO4" s="148"/>
      <c r="CGP4" s="147"/>
      <c r="CGQ4" s="147"/>
      <c r="CGR4" s="148"/>
      <c r="CGS4" s="149"/>
      <c r="CHB4" s="147"/>
      <c r="CHC4" s="148"/>
      <c r="CHD4" s="148"/>
      <c r="CHE4" s="148"/>
      <c r="CHF4" s="147"/>
      <c r="CHG4" s="147"/>
      <c r="CHH4" s="148"/>
      <c r="CHI4" s="149"/>
      <c r="CHR4" s="147"/>
      <c r="CHS4" s="148"/>
      <c r="CHT4" s="148"/>
      <c r="CHU4" s="148"/>
      <c r="CHV4" s="147"/>
      <c r="CHW4" s="147"/>
      <c r="CHX4" s="148"/>
      <c r="CHY4" s="149"/>
      <c r="CIH4" s="147"/>
      <c r="CII4" s="148"/>
      <c r="CIJ4" s="148"/>
      <c r="CIK4" s="148"/>
      <c r="CIL4" s="147"/>
      <c r="CIM4" s="147"/>
      <c r="CIN4" s="148"/>
      <c r="CIO4" s="149"/>
      <c r="CIX4" s="147"/>
      <c r="CIY4" s="148"/>
      <c r="CIZ4" s="148"/>
      <c r="CJA4" s="148"/>
      <c r="CJB4" s="147"/>
      <c r="CJC4" s="147"/>
      <c r="CJD4" s="148"/>
      <c r="CJE4" s="149"/>
      <c r="CJN4" s="147"/>
      <c r="CJO4" s="148"/>
      <c r="CJP4" s="148"/>
      <c r="CJQ4" s="148"/>
      <c r="CJR4" s="147"/>
      <c r="CJS4" s="147"/>
      <c r="CJT4" s="148"/>
      <c r="CJU4" s="149"/>
      <c r="CKD4" s="147"/>
      <c r="CKE4" s="148"/>
      <c r="CKF4" s="148"/>
      <c r="CKG4" s="148"/>
      <c r="CKH4" s="147"/>
      <c r="CKI4" s="147"/>
      <c r="CKJ4" s="148"/>
      <c r="CKK4" s="149"/>
      <c r="CKT4" s="147"/>
      <c r="CKU4" s="148"/>
      <c r="CKV4" s="148"/>
      <c r="CKW4" s="148"/>
      <c r="CKX4" s="147"/>
      <c r="CKY4" s="147"/>
      <c r="CKZ4" s="148"/>
      <c r="CLA4" s="149"/>
      <c r="CLJ4" s="147"/>
      <c r="CLK4" s="148"/>
      <c r="CLL4" s="148"/>
      <c r="CLM4" s="148"/>
      <c r="CLN4" s="147"/>
      <c r="CLO4" s="147"/>
      <c r="CLP4" s="148"/>
      <c r="CLQ4" s="149"/>
      <c r="CLZ4" s="147"/>
      <c r="CMA4" s="148"/>
      <c r="CMB4" s="148"/>
      <c r="CMC4" s="148"/>
      <c r="CMD4" s="147"/>
      <c r="CME4" s="147"/>
      <c r="CMF4" s="148"/>
      <c r="CMG4" s="149"/>
      <c r="CMP4" s="147"/>
      <c r="CMQ4" s="148"/>
      <c r="CMR4" s="148"/>
      <c r="CMS4" s="148"/>
      <c r="CMT4" s="147"/>
      <c r="CMU4" s="147"/>
      <c r="CMV4" s="148"/>
      <c r="CMW4" s="149"/>
      <c r="CNF4" s="147"/>
      <c r="CNG4" s="148"/>
      <c r="CNH4" s="148"/>
      <c r="CNI4" s="148"/>
      <c r="CNJ4" s="147"/>
      <c r="CNK4" s="147"/>
      <c r="CNL4" s="148"/>
      <c r="CNM4" s="149"/>
      <c r="CNV4" s="147"/>
      <c r="CNW4" s="148"/>
      <c r="CNX4" s="148"/>
      <c r="CNY4" s="148"/>
      <c r="CNZ4" s="147"/>
      <c r="COA4" s="147"/>
      <c r="COB4" s="148"/>
      <c r="COC4" s="149"/>
      <c r="COL4" s="147"/>
      <c r="COM4" s="148"/>
      <c r="CON4" s="148"/>
      <c r="COO4" s="148"/>
      <c r="COP4" s="147"/>
      <c r="COQ4" s="147"/>
      <c r="COR4" s="148"/>
      <c r="COS4" s="149"/>
      <c r="CPB4" s="147"/>
      <c r="CPC4" s="148"/>
      <c r="CPD4" s="148"/>
      <c r="CPE4" s="148"/>
      <c r="CPF4" s="147"/>
      <c r="CPG4" s="147"/>
      <c r="CPH4" s="148"/>
      <c r="CPI4" s="149"/>
      <c r="CPR4" s="147"/>
      <c r="CPS4" s="148"/>
      <c r="CPT4" s="148"/>
      <c r="CPU4" s="148"/>
      <c r="CPV4" s="147"/>
      <c r="CPW4" s="147"/>
      <c r="CPX4" s="148"/>
      <c r="CPY4" s="149"/>
      <c r="CQH4" s="147"/>
      <c r="CQI4" s="148"/>
      <c r="CQJ4" s="148"/>
      <c r="CQK4" s="148"/>
      <c r="CQL4" s="147"/>
      <c r="CQM4" s="147"/>
      <c r="CQN4" s="148"/>
      <c r="CQO4" s="149"/>
      <c r="CQX4" s="147"/>
      <c r="CQY4" s="148"/>
      <c r="CQZ4" s="148"/>
      <c r="CRA4" s="148"/>
      <c r="CRB4" s="147"/>
      <c r="CRC4" s="147"/>
      <c r="CRD4" s="148"/>
      <c r="CRE4" s="149"/>
      <c r="CRN4" s="147"/>
      <c r="CRO4" s="148"/>
      <c r="CRP4" s="148"/>
      <c r="CRQ4" s="148"/>
      <c r="CRR4" s="147"/>
      <c r="CRS4" s="147"/>
      <c r="CRT4" s="148"/>
      <c r="CRU4" s="149"/>
      <c r="CSD4" s="147"/>
      <c r="CSE4" s="148"/>
      <c r="CSF4" s="148"/>
      <c r="CSG4" s="148"/>
      <c r="CSH4" s="147"/>
      <c r="CSI4" s="147"/>
      <c r="CSJ4" s="148"/>
      <c r="CSK4" s="149"/>
      <c r="CST4" s="147"/>
      <c r="CSU4" s="148"/>
      <c r="CSV4" s="148"/>
      <c r="CSW4" s="148"/>
      <c r="CSX4" s="147"/>
      <c r="CSY4" s="147"/>
      <c r="CSZ4" s="148"/>
      <c r="CTA4" s="149"/>
      <c r="CTJ4" s="147"/>
      <c r="CTK4" s="148"/>
      <c r="CTL4" s="148"/>
      <c r="CTM4" s="148"/>
      <c r="CTN4" s="147"/>
      <c r="CTO4" s="147"/>
      <c r="CTP4" s="148"/>
      <c r="CTQ4" s="149"/>
      <c r="CTZ4" s="147"/>
      <c r="CUA4" s="148"/>
      <c r="CUB4" s="148"/>
      <c r="CUC4" s="148"/>
      <c r="CUD4" s="147"/>
      <c r="CUE4" s="147"/>
      <c r="CUF4" s="148"/>
      <c r="CUG4" s="149"/>
      <c r="CUP4" s="147"/>
      <c r="CUQ4" s="148"/>
      <c r="CUR4" s="148"/>
      <c r="CUS4" s="148"/>
      <c r="CUT4" s="147"/>
      <c r="CUU4" s="147"/>
      <c r="CUV4" s="148"/>
      <c r="CUW4" s="149"/>
      <c r="CVF4" s="147"/>
      <c r="CVG4" s="148"/>
      <c r="CVH4" s="148"/>
      <c r="CVI4" s="148"/>
      <c r="CVJ4" s="147"/>
      <c r="CVK4" s="147"/>
      <c r="CVL4" s="148"/>
      <c r="CVM4" s="149"/>
      <c r="CVV4" s="147"/>
      <c r="CVW4" s="148"/>
      <c r="CVX4" s="148"/>
      <c r="CVY4" s="148"/>
      <c r="CVZ4" s="147"/>
      <c r="CWA4" s="147"/>
      <c r="CWB4" s="148"/>
      <c r="CWC4" s="149"/>
      <c r="CWL4" s="147"/>
      <c r="CWM4" s="148"/>
      <c r="CWN4" s="148"/>
      <c r="CWO4" s="148"/>
      <c r="CWP4" s="147"/>
      <c r="CWQ4" s="147"/>
      <c r="CWR4" s="148"/>
      <c r="CWS4" s="149"/>
      <c r="CXB4" s="147"/>
      <c r="CXC4" s="148"/>
      <c r="CXD4" s="148"/>
      <c r="CXE4" s="148"/>
      <c r="CXF4" s="147"/>
      <c r="CXG4" s="147"/>
      <c r="CXH4" s="148"/>
      <c r="CXI4" s="149"/>
      <c r="CXR4" s="147"/>
      <c r="CXS4" s="148"/>
      <c r="CXT4" s="148"/>
      <c r="CXU4" s="148"/>
      <c r="CXV4" s="147"/>
      <c r="CXW4" s="147"/>
      <c r="CXX4" s="148"/>
      <c r="CXY4" s="149"/>
      <c r="CYH4" s="147"/>
      <c r="CYI4" s="148"/>
      <c r="CYJ4" s="148"/>
      <c r="CYK4" s="148"/>
      <c r="CYL4" s="147"/>
      <c r="CYM4" s="147"/>
      <c r="CYN4" s="148"/>
      <c r="CYO4" s="149"/>
      <c r="CYX4" s="147"/>
      <c r="CYY4" s="148"/>
      <c r="CYZ4" s="148"/>
      <c r="CZA4" s="148"/>
      <c r="CZB4" s="147"/>
      <c r="CZC4" s="147"/>
      <c r="CZD4" s="148"/>
      <c r="CZE4" s="149"/>
      <c r="CZN4" s="147"/>
      <c r="CZO4" s="148"/>
      <c r="CZP4" s="148"/>
      <c r="CZQ4" s="148"/>
      <c r="CZR4" s="147"/>
      <c r="CZS4" s="147"/>
      <c r="CZT4" s="148"/>
      <c r="CZU4" s="149"/>
      <c r="DAD4" s="147"/>
      <c r="DAE4" s="148"/>
      <c r="DAF4" s="148"/>
      <c r="DAG4" s="148"/>
      <c r="DAH4" s="147"/>
      <c r="DAI4" s="147"/>
      <c r="DAJ4" s="148"/>
      <c r="DAK4" s="149"/>
      <c r="DAT4" s="147"/>
      <c r="DAU4" s="148"/>
      <c r="DAV4" s="148"/>
      <c r="DAW4" s="148"/>
      <c r="DAX4" s="147"/>
      <c r="DAY4" s="147"/>
      <c r="DAZ4" s="148"/>
      <c r="DBA4" s="149"/>
      <c r="DBJ4" s="147"/>
      <c r="DBK4" s="148"/>
      <c r="DBL4" s="148"/>
      <c r="DBM4" s="148"/>
      <c r="DBN4" s="147"/>
      <c r="DBO4" s="147"/>
      <c r="DBP4" s="148"/>
      <c r="DBQ4" s="149"/>
      <c r="DBZ4" s="147"/>
      <c r="DCA4" s="148"/>
      <c r="DCB4" s="148"/>
      <c r="DCC4" s="148"/>
      <c r="DCD4" s="147"/>
      <c r="DCE4" s="147"/>
      <c r="DCF4" s="148"/>
      <c r="DCG4" s="149"/>
      <c r="DCP4" s="147"/>
      <c r="DCQ4" s="148"/>
      <c r="DCR4" s="148"/>
      <c r="DCS4" s="148"/>
      <c r="DCT4" s="147"/>
      <c r="DCU4" s="147"/>
      <c r="DCV4" s="148"/>
      <c r="DCW4" s="149"/>
      <c r="DDF4" s="147"/>
      <c r="DDG4" s="148"/>
      <c r="DDH4" s="148"/>
      <c r="DDI4" s="148"/>
      <c r="DDJ4" s="147"/>
      <c r="DDK4" s="147"/>
      <c r="DDL4" s="148"/>
      <c r="DDM4" s="149"/>
      <c r="DDV4" s="147"/>
      <c r="DDW4" s="148"/>
      <c r="DDX4" s="148"/>
      <c r="DDY4" s="148"/>
      <c r="DDZ4" s="147"/>
      <c r="DEA4" s="147"/>
      <c r="DEB4" s="148"/>
      <c r="DEC4" s="149"/>
      <c r="DEL4" s="147"/>
      <c r="DEM4" s="148"/>
      <c r="DEN4" s="148"/>
      <c r="DEO4" s="148"/>
      <c r="DEP4" s="147"/>
      <c r="DEQ4" s="147"/>
      <c r="DER4" s="148"/>
      <c r="DES4" s="149"/>
      <c r="DFB4" s="147"/>
      <c r="DFC4" s="148"/>
      <c r="DFD4" s="148"/>
      <c r="DFE4" s="148"/>
      <c r="DFF4" s="147"/>
      <c r="DFG4" s="147"/>
      <c r="DFH4" s="148"/>
      <c r="DFI4" s="149"/>
      <c r="DFR4" s="147"/>
      <c r="DFS4" s="148"/>
      <c r="DFT4" s="148"/>
      <c r="DFU4" s="148"/>
      <c r="DFV4" s="147"/>
      <c r="DFW4" s="147"/>
      <c r="DFX4" s="148"/>
      <c r="DFY4" s="149"/>
      <c r="DGH4" s="147"/>
      <c r="DGI4" s="148"/>
      <c r="DGJ4" s="148"/>
      <c r="DGK4" s="148"/>
      <c r="DGL4" s="147"/>
      <c r="DGM4" s="147"/>
      <c r="DGN4" s="148"/>
      <c r="DGO4" s="149"/>
      <c r="DGX4" s="147"/>
      <c r="DGY4" s="148"/>
      <c r="DGZ4" s="148"/>
      <c r="DHA4" s="148"/>
      <c r="DHB4" s="147"/>
      <c r="DHC4" s="147"/>
      <c r="DHD4" s="148"/>
      <c r="DHE4" s="149"/>
      <c r="DHN4" s="147"/>
      <c r="DHO4" s="148"/>
      <c r="DHP4" s="148"/>
      <c r="DHQ4" s="148"/>
      <c r="DHR4" s="147"/>
      <c r="DHS4" s="147"/>
      <c r="DHT4" s="148"/>
      <c r="DHU4" s="149"/>
      <c r="DID4" s="147"/>
      <c r="DIE4" s="148"/>
      <c r="DIF4" s="148"/>
      <c r="DIG4" s="148"/>
      <c r="DIH4" s="147"/>
      <c r="DII4" s="147"/>
      <c r="DIJ4" s="148"/>
      <c r="DIK4" s="149"/>
      <c r="DIT4" s="147"/>
      <c r="DIU4" s="148"/>
      <c r="DIV4" s="148"/>
      <c r="DIW4" s="148"/>
      <c r="DIX4" s="147"/>
      <c r="DIY4" s="147"/>
      <c r="DIZ4" s="148"/>
      <c r="DJA4" s="149"/>
      <c r="DJJ4" s="147"/>
      <c r="DJK4" s="148"/>
      <c r="DJL4" s="148"/>
      <c r="DJM4" s="148"/>
      <c r="DJN4" s="147"/>
      <c r="DJO4" s="147"/>
      <c r="DJP4" s="148"/>
      <c r="DJQ4" s="149"/>
      <c r="DJZ4" s="147"/>
      <c r="DKA4" s="148"/>
      <c r="DKB4" s="148"/>
      <c r="DKC4" s="148"/>
      <c r="DKD4" s="147"/>
      <c r="DKE4" s="147"/>
      <c r="DKF4" s="148"/>
      <c r="DKG4" s="149"/>
      <c r="DKP4" s="147"/>
      <c r="DKQ4" s="148"/>
      <c r="DKR4" s="148"/>
      <c r="DKS4" s="148"/>
      <c r="DKT4" s="147"/>
      <c r="DKU4" s="147"/>
      <c r="DKV4" s="148"/>
      <c r="DKW4" s="149"/>
      <c r="DLF4" s="147"/>
      <c r="DLG4" s="148"/>
      <c r="DLH4" s="148"/>
      <c r="DLI4" s="148"/>
      <c r="DLJ4" s="147"/>
      <c r="DLK4" s="147"/>
      <c r="DLL4" s="148"/>
      <c r="DLM4" s="149"/>
      <c r="DLV4" s="147"/>
      <c r="DLW4" s="148"/>
      <c r="DLX4" s="148"/>
      <c r="DLY4" s="148"/>
      <c r="DLZ4" s="147"/>
      <c r="DMA4" s="147"/>
      <c r="DMB4" s="148"/>
      <c r="DMC4" s="149"/>
      <c r="DML4" s="147"/>
      <c r="DMM4" s="148"/>
      <c r="DMN4" s="148"/>
      <c r="DMO4" s="148"/>
      <c r="DMP4" s="147"/>
      <c r="DMQ4" s="147"/>
      <c r="DMR4" s="148"/>
      <c r="DMS4" s="149"/>
      <c r="DNB4" s="147"/>
      <c r="DNC4" s="148"/>
      <c r="DND4" s="148"/>
      <c r="DNE4" s="148"/>
      <c r="DNF4" s="147"/>
      <c r="DNG4" s="147"/>
      <c r="DNH4" s="148"/>
      <c r="DNI4" s="149"/>
      <c r="DNR4" s="147"/>
      <c r="DNS4" s="148"/>
      <c r="DNT4" s="148"/>
      <c r="DNU4" s="148"/>
      <c r="DNV4" s="147"/>
      <c r="DNW4" s="147"/>
      <c r="DNX4" s="148"/>
      <c r="DNY4" s="149"/>
      <c r="DOH4" s="147"/>
      <c r="DOI4" s="148"/>
      <c r="DOJ4" s="148"/>
      <c r="DOK4" s="148"/>
      <c r="DOL4" s="147"/>
      <c r="DOM4" s="147"/>
      <c r="DON4" s="148"/>
      <c r="DOO4" s="149"/>
      <c r="DOX4" s="147"/>
      <c r="DOY4" s="148"/>
      <c r="DOZ4" s="148"/>
      <c r="DPA4" s="148"/>
      <c r="DPB4" s="147"/>
      <c r="DPC4" s="147"/>
      <c r="DPD4" s="148"/>
      <c r="DPE4" s="149"/>
      <c r="DPN4" s="147"/>
      <c r="DPO4" s="148"/>
      <c r="DPP4" s="148"/>
      <c r="DPQ4" s="148"/>
      <c r="DPR4" s="147"/>
      <c r="DPS4" s="147"/>
      <c r="DPT4" s="148"/>
      <c r="DPU4" s="149"/>
      <c r="DQD4" s="147"/>
      <c r="DQE4" s="148"/>
      <c r="DQF4" s="148"/>
      <c r="DQG4" s="148"/>
      <c r="DQH4" s="147"/>
      <c r="DQI4" s="147"/>
      <c r="DQJ4" s="148"/>
      <c r="DQK4" s="149"/>
      <c r="DQT4" s="147"/>
      <c r="DQU4" s="148"/>
      <c r="DQV4" s="148"/>
      <c r="DQW4" s="148"/>
      <c r="DQX4" s="147"/>
      <c r="DQY4" s="147"/>
      <c r="DQZ4" s="148"/>
      <c r="DRA4" s="149"/>
      <c r="DRJ4" s="147"/>
      <c r="DRK4" s="148"/>
      <c r="DRL4" s="148"/>
      <c r="DRM4" s="148"/>
      <c r="DRN4" s="147"/>
      <c r="DRO4" s="147"/>
      <c r="DRP4" s="148"/>
      <c r="DRQ4" s="149"/>
      <c r="DRZ4" s="147"/>
      <c r="DSA4" s="148"/>
      <c r="DSB4" s="148"/>
      <c r="DSC4" s="148"/>
      <c r="DSD4" s="147"/>
      <c r="DSE4" s="147"/>
      <c r="DSF4" s="148"/>
      <c r="DSG4" s="149"/>
      <c r="DSP4" s="147"/>
      <c r="DSQ4" s="148"/>
      <c r="DSR4" s="148"/>
      <c r="DSS4" s="148"/>
      <c r="DST4" s="147"/>
      <c r="DSU4" s="147"/>
      <c r="DSV4" s="148"/>
      <c r="DSW4" s="149"/>
      <c r="DTF4" s="147"/>
      <c r="DTG4" s="148"/>
      <c r="DTH4" s="148"/>
      <c r="DTI4" s="148"/>
      <c r="DTJ4" s="147"/>
      <c r="DTK4" s="147"/>
      <c r="DTL4" s="148"/>
      <c r="DTM4" s="149"/>
      <c r="DTV4" s="147"/>
      <c r="DTW4" s="148"/>
      <c r="DTX4" s="148"/>
      <c r="DTY4" s="148"/>
      <c r="DTZ4" s="147"/>
      <c r="DUA4" s="147"/>
      <c r="DUB4" s="148"/>
      <c r="DUC4" s="149"/>
      <c r="DUL4" s="147"/>
      <c r="DUM4" s="148"/>
      <c r="DUN4" s="148"/>
      <c r="DUO4" s="148"/>
      <c r="DUP4" s="147"/>
      <c r="DUQ4" s="147"/>
      <c r="DUR4" s="148"/>
      <c r="DUS4" s="149"/>
      <c r="DVB4" s="147"/>
      <c r="DVC4" s="148"/>
      <c r="DVD4" s="148"/>
      <c r="DVE4" s="148"/>
      <c r="DVF4" s="147"/>
      <c r="DVG4" s="147"/>
      <c r="DVH4" s="148"/>
      <c r="DVI4" s="149"/>
      <c r="DVR4" s="147"/>
      <c r="DVS4" s="148"/>
      <c r="DVT4" s="148"/>
      <c r="DVU4" s="148"/>
      <c r="DVV4" s="147"/>
      <c r="DVW4" s="147"/>
      <c r="DVX4" s="148"/>
      <c r="DVY4" s="149"/>
      <c r="DWH4" s="147"/>
      <c r="DWI4" s="148"/>
      <c r="DWJ4" s="148"/>
      <c r="DWK4" s="148"/>
      <c r="DWL4" s="147"/>
      <c r="DWM4" s="147"/>
      <c r="DWN4" s="148"/>
      <c r="DWO4" s="149"/>
      <c r="DWX4" s="147"/>
      <c r="DWY4" s="148"/>
      <c r="DWZ4" s="148"/>
      <c r="DXA4" s="148"/>
      <c r="DXB4" s="147"/>
      <c r="DXC4" s="147"/>
      <c r="DXD4" s="148"/>
      <c r="DXE4" s="149"/>
      <c r="DXN4" s="147"/>
      <c r="DXO4" s="148"/>
      <c r="DXP4" s="148"/>
      <c r="DXQ4" s="148"/>
      <c r="DXR4" s="147"/>
      <c r="DXS4" s="147"/>
      <c r="DXT4" s="148"/>
      <c r="DXU4" s="149"/>
      <c r="DYD4" s="147"/>
      <c r="DYE4" s="148"/>
      <c r="DYF4" s="148"/>
      <c r="DYG4" s="148"/>
      <c r="DYH4" s="147"/>
      <c r="DYI4" s="147"/>
      <c r="DYJ4" s="148"/>
      <c r="DYK4" s="149"/>
      <c r="DYT4" s="147"/>
      <c r="DYU4" s="148"/>
      <c r="DYV4" s="148"/>
      <c r="DYW4" s="148"/>
      <c r="DYX4" s="147"/>
      <c r="DYY4" s="147"/>
      <c r="DYZ4" s="148"/>
      <c r="DZA4" s="149"/>
      <c r="DZJ4" s="147"/>
      <c r="DZK4" s="148"/>
      <c r="DZL4" s="148"/>
      <c r="DZM4" s="148"/>
      <c r="DZN4" s="147"/>
      <c r="DZO4" s="147"/>
      <c r="DZP4" s="148"/>
      <c r="DZQ4" s="149"/>
      <c r="DZZ4" s="147"/>
      <c r="EAA4" s="148"/>
      <c r="EAB4" s="148"/>
      <c r="EAC4" s="148"/>
      <c r="EAD4" s="147"/>
      <c r="EAE4" s="147"/>
      <c r="EAF4" s="148"/>
      <c r="EAG4" s="149"/>
      <c r="EAP4" s="147"/>
      <c r="EAQ4" s="148"/>
      <c r="EAR4" s="148"/>
      <c r="EAS4" s="148"/>
      <c r="EAT4" s="147"/>
      <c r="EAU4" s="147"/>
      <c r="EAV4" s="148"/>
      <c r="EAW4" s="149"/>
      <c r="EBF4" s="147"/>
      <c r="EBG4" s="148"/>
      <c r="EBH4" s="148"/>
      <c r="EBI4" s="148"/>
      <c r="EBJ4" s="147"/>
      <c r="EBK4" s="147"/>
      <c r="EBL4" s="148"/>
      <c r="EBM4" s="149"/>
      <c r="EBV4" s="147"/>
      <c r="EBW4" s="148"/>
      <c r="EBX4" s="148"/>
      <c r="EBY4" s="148"/>
      <c r="EBZ4" s="147"/>
      <c r="ECA4" s="147"/>
      <c r="ECB4" s="148"/>
      <c r="ECC4" s="149"/>
      <c r="ECL4" s="147"/>
      <c r="ECM4" s="148"/>
      <c r="ECN4" s="148"/>
      <c r="ECO4" s="148"/>
      <c r="ECP4" s="147"/>
      <c r="ECQ4" s="147"/>
      <c r="ECR4" s="148"/>
      <c r="ECS4" s="149"/>
      <c r="EDB4" s="147"/>
      <c r="EDC4" s="148"/>
      <c r="EDD4" s="148"/>
      <c r="EDE4" s="148"/>
      <c r="EDF4" s="147"/>
      <c r="EDG4" s="147"/>
      <c r="EDH4" s="148"/>
      <c r="EDI4" s="149"/>
      <c r="EDR4" s="147"/>
      <c r="EDS4" s="148"/>
      <c r="EDT4" s="148"/>
      <c r="EDU4" s="148"/>
      <c r="EDV4" s="147"/>
      <c r="EDW4" s="147"/>
      <c r="EDX4" s="148"/>
      <c r="EDY4" s="149"/>
      <c r="EEH4" s="147"/>
      <c r="EEI4" s="148"/>
      <c r="EEJ4" s="148"/>
      <c r="EEK4" s="148"/>
      <c r="EEL4" s="147"/>
      <c r="EEM4" s="147"/>
      <c r="EEN4" s="148"/>
      <c r="EEO4" s="149"/>
      <c r="EEX4" s="147"/>
      <c r="EEY4" s="148"/>
      <c r="EEZ4" s="148"/>
      <c r="EFA4" s="148"/>
      <c r="EFB4" s="147"/>
      <c r="EFC4" s="147"/>
      <c r="EFD4" s="148"/>
      <c r="EFE4" s="149"/>
      <c r="EFN4" s="147"/>
      <c r="EFO4" s="148"/>
      <c r="EFP4" s="148"/>
      <c r="EFQ4" s="148"/>
      <c r="EFR4" s="147"/>
      <c r="EFS4" s="147"/>
      <c r="EFT4" s="148"/>
      <c r="EFU4" s="149"/>
      <c r="EGD4" s="147"/>
      <c r="EGE4" s="148"/>
      <c r="EGF4" s="148"/>
      <c r="EGG4" s="148"/>
      <c r="EGH4" s="147"/>
      <c r="EGI4" s="147"/>
      <c r="EGJ4" s="148"/>
      <c r="EGK4" s="149"/>
      <c r="EGT4" s="147"/>
      <c r="EGU4" s="148"/>
      <c r="EGV4" s="148"/>
      <c r="EGW4" s="148"/>
      <c r="EGX4" s="147"/>
      <c r="EGY4" s="147"/>
      <c r="EGZ4" s="148"/>
      <c r="EHA4" s="149"/>
      <c r="EHJ4" s="147"/>
      <c r="EHK4" s="148"/>
      <c r="EHL4" s="148"/>
      <c r="EHM4" s="148"/>
      <c r="EHN4" s="147"/>
      <c r="EHO4" s="147"/>
      <c r="EHP4" s="148"/>
      <c r="EHQ4" s="149"/>
      <c r="EHZ4" s="147"/>
      <c r="EIA4" s="148"/>
      <c r="EIB4" s="148"/>
      <c r="EIC4" s="148"/>
      <c r="EID4" s="147"/>
      <c r="EIE4" s="147"/>
      <c r="EIF4" s="148"/>
      <c r="EIG4" s="149"/>
      <c r="EIP4" s="147"/>
      <c r="EIQ4" s="148"/>
      <c r="EIR4" s="148"/>
      <c r="EIS4" s="148"/>
      <c r="EIT4" s="147"/>
      <c r="EIU4" s="147"/>
      <c r="EIV4" s="148"/>
      <c r="EIW4" s="149"/>
      <c r="EJF4" s="147"/>
      <c r="EJG4" s="148"/>
      <c r="EJH4" s="148"/>
      <c r="EJI4" s="148"/>
      <c r="EJJ4" s="147"/>
      <c r="EJK4" s="147"/>
      <c r="EJL4" s="148"/>
      <c r="EJM4" s="149"/>
      <c r="EJV4" s="147"/>
      <c r="EJW4" s="148"/>
      <c r="EJX4" s="148"/>
      <c r="EJY4" s="148"/>
      <c r="EJZ4" s="147"/>
      <c r="EKA4" s="147"/>
      <c r="EKB4" s="148"/>
      <c r="EKC4" s="149"/>
      <c r="EKL4" s="147"/>
      <c r="EKM4" s="148"/>
      <c r="EKN4" s="148"/>
      <c r="EKO4" s="148"/>
      <c r="EKP4" s="147"/>
      <c r="EKQ4" s="147"/>
      <c r="EKR4" s="148"/>
      <c r="EKS4" s="149"/>
      <c r="ELB4" s="147"/>
      <c r="ELC4" s="148"/>
      <c r="ELD4" s="148"/>
      <c r="ELE4" s="148"/>
      <c r="ELF4" s="147"/>
      <c r="ELG4" s="147"/>
      <c r="ELH4" s="148"/>
      <c r="ELI4" s="149"/>
      <c r="ELR4" s="147"/>
      <c r="ELS4" s="148"/>
      <c r="ELT4" s="148"/>
      <c r="ELU4" s="148"/>
      <c r="ELV4" s="147"/>
      <c r="ELW4" s="147"/>
      <c r="ELX4" s="148"/>
      <c r="ELY4" s="149"/>
      <c r="EMH4" s="147"/>
      <c r="EMI4" s="148"/>
      <c r="EMJ4" s="148"/>
      <c r="EMK4" s="148"/>
      <c r="EML4" s="147"/>
      <c r="EMM4" s="147"/>
      <c r="EMN4" s="148"/>
      <c r="EMO4" s="149"/>
      <c r="EMX4" s="147"/>
      <c r="EMY4" s="148"/>
      <c r="EMZ4" s="148"/>
      <c r="ENA4" s="148"/>
      <c r="ENB4" s="147"/>
      <c r="ENC4" s="147"/>
      <c r="END4" s="148"/>
      <c r="ENE4" s="149"/>
      <c r="ENN4" s="147"/>
      <c r="ENO4" s="148"/>
      <c r="ENP4" s="148"/>
      <c r="ENQ4" s="148"/>
      <c r="ENR4" s="147"/>
      <c r="ENS4" s="147"/>
      <c r="ENT4" s="148"/>
      <c r="ENU4" s="149"/>
      <c r="EOD4" s="147"/>
      <c r="EOE4" s="148"/>
      <c r="EOF4" s="148"/>
      <c r="EOG4" s="148"/>
      <c r="EOH4" s="147"/>
      <c r="EOI4" s="147"/>
      <c r="EOJ4" s="148"/>
      <c r="EOK4" s="149"/>
      <c r="EOT4" s="147"/>
      <c r="EOU4" s="148"/>
      <c r="EOV4" s="148"/>
      <c r="EOW4" s="148"/>
      <c r="EOX4" s="147"/>
      <c r="EOY4" s="147"/>
      <c r="EOZ4" s="148"/>
      <c r="EPA4" s="149"/>
      <c r="EPJ4" s="147"/>
      <c r="EPK4" s="148"/>
      <c r="EPL4" s="148"/>
      <c r="EPM4" s="148"/>
      <c r="EPN4" s="147"/>
      <c r="EPO4" s="147"/>
      <c r="EPP4" s="148"/>
      <c r="EPQ4" s="149"/>
      <c r="EPZ4" s="147"/>
      <c r="EQA4" s="148"/>
      <c r="EQB4" s="148"/>
      <c r="EQC4" s="148"/>
      <c r="EQD4" s="147"/>
      <c r="EQE4" s="147"/>
      <c r="EQF4" s="148"/>
      <c r="EQG4" s="149"/>
      <c r="EQP4" s="147"/>
      <c r="EQQ4" s="148"/>
      <c r="EQR4" s="148"/>
      <c r="EQS4" s="148"/>
      <c r="EQT4" s="147"/>
      <c r="EQU4" s="147"/>
      <c r="EQV4" s="148"/>
      <c r="EQW4" s="149"/>
      <c r="ERF4" s="147"/>
      <c r="ERG4" s="148"/>
      <c r="ERH4" s="148"/>
      <c r="ERI4" s="148"/>
      <c r="ERJ4" s="147"/>
      <c r="ERK4" s="147"/>
      <c r="ERL4" s="148"/>
      <c r="ERM4" s="149"/>
      <c r="ERV4" s="147"/>
      <c r="ERW4" s="148"/>
      <c r="ERX4" s="148"/>
      <c r="ERY4" s="148"/>
      <c r="ERZ4" s="147"/>
      <c r="ESA4" s="147"/>
      <c r="ESB4" s="148"/>
      <c r="ESC4" s="149"/>
      <c r="ESL4" s="147"/>
      <c r="ESM4" s="148"/>
      <c r="ESN4" s="148"/>
      <c r="ESO4" s="148"/>
      <c r="ESP4" s="147"/>
      <c r="ESQ4" s="147"/>
      <c r="ESR4" s="148"/>
      <c r="ESS4" s="149"/>
      <c r="ETB4" s="147"/>
      <c r="ETC4" s="148"/>
      <c r="ETD4" s="148"/>
      <c r="ETE4" s="148"/>
      <c r="ETF4" s="147"/>
      <c r="ETG4" s="147"/>
      <c r="ETH4" s="148"/>
      <c r="ETI4" s="149"/>
      <c r="ETR4" s="147"/>
      <c r="ETS4" s="148"/>
      <c r="ETT4" s="148"/>
      <c r="ETU4" s="148"/>
      <c r="ETV4" s="147"/>
      <c r="ETW4" s="147"/>
      <c r="ETX4" s="148"/>
      <c r="ETY4" s="149"/>
      <c r="EUH4" s="147"/>
      <c r="EUI4" s="148"/>
      <c r="EUJ4" s="148"/>
      <c r="EUK4" s="148"/>
      <c r="EUL4" s="147"/>
      <c r="EUM4" s="147"/>
      <c r="EUN4" s="148"/>
      <c r="EUO4" s="149"/>
      <c r="EUX4" s="147"/>
      <c r="EUY4" s="148"/>
      <c r="EUZ4" s="148"/>
      <c r="EVA4" s="148"/>
      <c r="EVB4" s="147"/>
      <c r="EVC4" s="147"/>
      <c r="EVD4" s="148"/>
      <c r="EVE4" s="149"/>
      <c r="EVN4" s="147"/>
      <c r="EVO4" s="148"/>
      <c r="EVP4" s="148"/>
      <c r="EVQ4" s="148"/>
      <c r="EVR4" s="147"/>
      <c r="EVS4" s="147"/>
      <c r="EVT4" s="148"/>
      <c r="EVU4" s="149"/>
      <c r="EWD4" s="147"/>
      <c r="EWE4" s="148"/>
      <c r="EWF4" s="148"/>
      <c r="EWG4" s="148"/>
      <c r="EWH4" s="147"/>
      <c r="EWI4" s="147"/>
      <c r="EWJ4" s="148"/>
      <c r="EWK4" s="149"/>
      <c r="EWT4" s="147"/>
      <c r="EWU4" s="148"/>
      <c r="EWV4" s="148"/>
      <c r="EWW4" s="148"/>
      <c r="EWX4" s="147"/>
      <c r="EWY4" s="147"/>
      <c r="EWZ4" s="148"/>
      <c r="EXA4" s="149"/>
      <c r="EXJ4" s="147"/>
      <c r="EXK4" s="148"/>
      <c r="EXL4" s="148"/>
      <c r="EXM4" s="148"/>
      <c r="EXN4" s="147"/>
      <c r="EXO4" s="147"/>
      <c r="EXP4" s="148"/>
      <c r="EXQ4" s="149"/>
      <c r="EXZ4" s="147"/>
      <c r="EYA4" s="148"/>
      <c r="EYB4" s="148"/>
      <c r="EYC4" s="148"/>
      <c r="EYD4" s="147"/>
      <c r="EYE4" s="147"/>
      <c r="EYF4" s="148"/>
      <c r="EYG4" s="149"/>
      <c r="EYP4" s="147"/>
      <c r="EYQ4" s="148"/>
      <c r="EYR4" s="148"/>
      <c r="EYS4" s="148"/>
      <c r="EYT4" s="147"/>
      <c r="EYU4" s="147"/>
      <c r="EYV4" s="148"/>
      <c r="EYW4" s="149"/>
      <c r="EZF4" s="147"/>
      <c r="EZG4" s="148"/>
      <c r="EZH4" s="148"/>
      <c r="EZI4" s="148"/>
      <c r="EZJ4" s="147"/>
      <c r="EZK4" s="147"/>
      <c r="EZL4" s="148"/>
      <c r="EZM4" s="149"/>
      <c r="EZV4" s="147"/>
      <c r="EZW4" s="148"/>
      <c r="EZX4" s="148"/>
      <c r="EZY4" s="148"/>
      <c r="EZZ4" s="147"/>
      <c r="FAA4" s="147"/>
      <c r="FAB4" s="148"/>
      <c r="FAC4" s="149"/>
      <c r="FAL4" s="147"/>
      <c r="FAM4" s="148"/>
      <c r="FAN4" s="148"/>
      <c r="FAO4" s="148"/>
      <c r="FAP4" s="147"/>
      <c r="FAQ4" s="147"/>
      <c r="FAR4" s="148"/>
      <c r="FAS4" s="149"/>
      <c r="FBB4" s="147"/>
      <c r="FBC4" s="148"/>
      <c r="FBD4" s="148"/>
      <c r="FBE4" s="148"/>
      <c r="FBF4" s="147"/>
      <c r="FBG4" s="147"/>
      <c r="FBH4" s="148"/>
      <c r="FBI4" s="149"/>
      <c r="FBR4" s="147"/>
      <c r="FBS4" s="148"/>
      <c r="FBT4" s="148"/>
      <c r="FBU4" s="148"/>
      <c r="FBV4" s="147"/>
      <c r="FBW4" s="147"/>
      <c r="FBX4" s="148"/>
      <c r="FBY4" s="149"/>
      <c r="FCH4" s="147"/>
      <c r="FCI4" s="148"/>
      <c r="FCJ4" s="148"/>
      <c r="FCK4" s="148"/>
      <c r="FCL4" s="147"/>
      <c r="FCM4" s="147"/>
      <c r="FCN4" s="148"/>
      <c r="FCO4" s="149"/>
      <c r="FCX4" s="147"/>
      <c r="FCY4" s="148"/>
      <c r="FCZ4" s="148"/>
      <c r="FDA4" s="148"/>
      <c r="FDB4" s="147"/>
      <c r="FDC4" s="147"/>
      <c r="FDD4" s="148"/>
      <c r="FDE4" s="149"/>
      <c r="FDN4" s="147"/>
      <c r="FDO4" s="148"/>
      <c r="FDP4" s="148"/>
      <c r="FDQ4" s="148"/>
      <c r="FDR4" s="147"/>
      <c r="FDS4" s="147"/>
      <c r="FDT4" s="148"/>
      <c r="FDU4" s="149"/>
      <c r="FED4" s="147"/>
      <c r="FEE4" s="148"/>
      <c r="FEF4" s="148"/>
      <c r="FEG4" s="148"/>
      <c r="FEH4" s="147"/>
      <c r="FEI4" s="147"/>
      <c r="FEJ4" s="148"/>
      <c r="FEK4" s="149"/>
      <c r="FET4" s="147"/>
      <c r="FEU4" s="148"/>
      <c r="FEV4" s="148"/>
      <c r="FEW4" s="148"/>
      <c r="FEX4" s="147"/>
      <c r="FEY4" s="147"/>
      <c r="FEZ4" s="148"/>
      <c r="FFA4" s="149"/>
      <c r="FFJ4" s="147"/>
      <c r="FFK4" s="148"/>
      <c r="FFL4" s="148"/>
      <c r="FFM4" s="148"/>
      <c r="FFN4" s="147"/>
      <c r="FFO4" s="147"/>
      <c r="FFP4" s="148"/>
      <c r="FFQ4" s="149"/>
      <c r="FFZ4" s="147"/>
      <c r="FGA4" s="148"/>
      <c r="FGB4" s="148"/>
      <c r="FGC4" s="148"/>
      <c r="FGD4" s="147"/>
      <c r="FGE4" s="147"/>
      <c r="FGF4" s="148"/>
      <c r="FGG4" s="149"/>
      <c r="FGP4" s="147"/>
      <c r="FGQ4" s="148"/>
      <c r="FGR4" s="148"/>
      <c r="FGS4" s="148"/>
      <c r="FGT4" s="147"/>
      <c r="FGU4" s="147"/>
      <c r="FGV4" s="148"/>
      <c r="FGW4" s="149"/>
      <c r="FHF4" s="147"/>
      <c r="FHG4" s="148"/>
      <c r="FHH4" s="148"/>
      <c r="FHI4" s="148"/>
      <c r="FHJ4" s="147"/>
      <c r="FHK4" s="147"/>
      <c r="FHL4" s="148"/>
      <c r="FHM4" s="149"/>
      <c r="FHV4" s="147"/>
      <c r="FHW4" s="148"/>
      <c r="FHX4" s="148"/>
      <c r="FHY4" s="148"/>
      <c r="FHZ4" s="147"/>
      <c r="FIA4" s="147"/>
      <c r="FIB4" s="148"/>
      <c r="FIC4" s="149"/>
      <c r="FIL4" s="147"/>
      <c r="FIM4" s="148"/>
      <c r="FIN4" s="148"/>
      <c r="FIO4" s="148"/>
      <c r="FIP4" s="147"/>
      <c r="FIQ4" s="147"/>
      <c r="FIR4" s="148"/>
      <c r="FIS4" s="149"/>
      <c r="FJB4" s="147"/>
      <c r="FJC4" s="148"/>
      <c r="FJD4" s="148"/>
      <c r="FJE4" s="148"/>
      <c r="FJF4" s="147"/>
      <c r="FJG4" s="147"/>
      <c r="FJH4" s="148"/>
      <c r="FJI4" s="149"/>
      <c r="FJR4" s="147"/>
      <c r="FJS4" s="148"/>
      <c r="FJT4" s="148"/>
      <c r="FJU4" s="148"/>
      <c r="FJV4" s="147"/>
      <c r="FJW4" s="147"/>
      <c r="FJX4" s="148"/>
      <c r="FJY4" s="149"/>
      <c r="FKH4" s="147"/>
      <c r="FKI4" s="148"/>
      <c r="FKJ4" s="148"/>
      <c r="FKK4" s="148"/>
      <c r="FKL4" s="147"/>
      <c r="FKM4" s="147"/>
      <c r="FKN4" s="148"/>
      <c r="FKO4" s="149"/>
      <c r="FKX4" s="147"/>
      <c r="FKY4" s="148"/>
      <c r="FKZ4" s="148"/>
      <c r="FLA4" s="148"/>
      <c r="FLB4" s="147"/>
      <c r="FLC4" s="147"/>
      <c r="FLD4" s="148"/>
      <c r="FLE4" s="149"/>
      <c r="FLN4" s="147"/>
      <c r="FLO4" s="148"/>
      <c r="FLP4" s="148"/>
      <c r="FLQ4" s="148"/>
      <c r="FLR4" s="147"/>
      <c r="FLS4" s="147"/>
      <c r="FLT4" s="148"/>
      <c r="FLU4" s="149"/>
      <c r="FMD4" s="147"/>
      <c r="FME4" s="148"/>
      <c r="FMF4" s="148"/>
      <c r="FMG4" s="148"/>
      <c r="FMH4" s="147"/>
      <c r="FMI4" s="147"/>
      <c r="FMJ4" s="148"/>
      <c r="FMK4" s="149"/>
      <c r="FMT4" s="147"/>
      <c r="FMU4" s="148"/>
      <c r="FMV4" s="148"/>
      <c r="FMW4" s="148"/>
      <c r="FMX4" s="147"/>
      <c r="FMY4" s="147"/>
      <c r="FMZ4" s="148"/>
      <c r="FNA4" s="149"/>
      <c r="FNJ4" s="147"/>
      <c r="FNK4" s="148"/>
      <c r="FNL4" s="148"/>
      <c r="FNM4" s="148"/>
      <c r="FNN4" s="147"/>
      <c r="FNO4" s="147"/>
      <c r="FNP4" s="148"/>
      <c r="FNQ4" s="149"/>
      <c r="FNZ4" s="147"/>
      <c r="FOA4" s="148"/>
      <c r="FOB4" s="148"/>
      <c r="FOC4" s="148"/>
      <c r="FOD4" s="147"/>
      <c r="FOE4" s="147"/>
      <c r="FOF4" s="148"/>
      <c r="FOG4" s="149"/>
      <c r="FOP4" s="147"/>
      <c r="FOQ4" s="148"/>
      <c r="FOR4" s="148"/>
      <c r="FOS4" s="148"/>
      <c r="FOT4" s="147"/>
      <c r="FOU4" s="147"/>
      <c r="FOV4" s="148"/>
      <c r="FOW4" s="149"/>
      <c r="FPF4" s="147"/>
      <c r="FPG4" s="148"/>
      <c r="FPH4" s="148"/>
      <c r="FPI4" s="148"/>
      <c r="FPJ4" s="147"/>
      <c r="FPK4" s="147"/>
      <c r="FPL4" s="148"/>
      <c r="FPM4" s="149"/>
      <c r="FPV4" s="147"/>
      <c r="FPW4" s="148"/>
      <c r="FPX4" s="148"/>
      <c r="FPY4" s="148"/>
      <c r="FPZ4" s="147"/>
      <c r="FQA4" s="147"/>
      <c r="FQB4" s="148"/>
      <c r="FQC4" s="149"/>
      <c r="FQL4" s="147"/>
      <c r="FQM4" s="148"/>
      <c r="FQN4" s="148"/>
      <c r="FQO4" s="148"/>
      <c r="FQP4" s="147"/>
      <c r="FQQ4" s="147"/>
      <c r="FQR4" s="148"/>
      <c r="FQS4" s="149"/>
      <c r="FRB4" s="147"/>
      <c r="FRC4" s="148"/>
      <c r="FRD4" s="148"/>
      <c r="FRE4" s="148"/>
      <c r="FRF4" s="147"/>
      <c r="FRG4" s="147"/>
      <c r="FRH4" s="148"/>
      <c r="FRI4" s="149"/>
      <c r="FRR4" s="147"/>
      <c r="FRS4" s="148"/>
      <c r="FRT4" s="148"/>
      <c r="FRU4" s="148"/>
      <c r="FRV4" s="147"/>
      <c r="FRW4" s="147"/>
      <c r="FRX4" s="148"/>
      <c r="FRY4" s="149"/>
      <c r="FSH4" s="147"/>
      <c r="FSI4" s="148"/>
      <c r="FSJ4" s="148"/>
      <c r="FSK4" s="148"/>
      <c r="FSL4" s="147"/>
      <c r="FSM4" s="147"/>
      <c r="FSN4" s="148"/>
      <c r="FSO4" s="149"/>
      <c r="FSX4" s="147"/>
      <c r="FSY4" s="148"/>
      <c r="FSZ4" s="148"/>
      <c r="FTA4" s="148"/>
      <c r="FTB4" s="147"/>
      <c r="FTC4" s="147"/>
      <c r="FTD4" s="148"/>
      <c r="FTE4" s="149"/>
      <c r="FTN4" s="147"/>
      <c r="FTO4" s="148"/>
      <c r="FTP4" s="148"/>
      <c r="FTQ4" s="148"/>
      <c r="FTR4" s="147"/>
      <c r="FTS4" s="147"/>
      <c r="FTT4" s="148"/>
      <c r="FTU4" s="149"/>
      <c r="FUD4" s="147"/>
      <c r="FUE4" s="148"/>
      <c r="FUF4" s="148"/>
      <c r="FUG4" s="148"/>
      <c r="FUH4" s="147"/>
      <c r="FUI4" s="147"/>
      <c r="FUJ4" s="148"/>
      <c r="FUK4" s="149"/>
      <c r="FUT4" s="147"/>
      <c r="FUU4" s="148"/>
      <c r="FUV4" s="148"/>
      <c r="FUW4" s="148"/>
      <c r="FUX4" s="147"/>
      <c r="FUY4" s="147"/>
      <c r="FUZ4" s="148"/>
      <c r="FVA4" s="149"/>
      <c r="FVJ4" s="147"/>
      <c r="FVK4" s="148"/>
      <c r="FVL4" s="148"/>
      <c r="FVM4" s="148"/>
      <c r="FVN4" s="147"/>
      <c r="FVO4" s="147"/>
      <c r="FVP4" s="148"/>
      <c r="FVQ4" s="149"/>
      <c r="FVZ4" s="147"/>
      <c r="FWA4" s="148"/>
      <c r="FWB4" s="148"/>
      <c r="FWC4" s="148"/>
      <c r="FWD4" s="147"/>
      <c r="FWE4" s="147"/>
      <c r="FWF4" s="148"/>
      <c r="FWG4" s="149"/>
      <c r="FWP4" s="147"/>
      <c r="FWQ4" s="148"/>
      <c r="FWR4" s="148"/>
      <c r="FWS4" s="148"/>
      <c r="FWT4" s="147"/>
      <c r="FWU4" s="147"/>
      <c r="FWV4" s="148"/>
      <c r="FWW4" s="149"/>
      <c r="FXF4" s="147"/>
      <c r="FXG4" s="148"/>
      <c r="FXH4" s="148"/>
      <c r="FXI4" s="148"/>
      <c r="FXJ4" s="147"/>
      <c r="FXK4" s="147"/>
      <c r="FXL4" s="148"/>
      <c r="FXM4" s="149"/>
      <c r="FXV4" s="147"/>
      <c r="FXW4" s="148"/>
      <c r="FXX4" s="148"/>
      <c r="FXY4" s="148"/>
      <c r="FXZ4" s="147"/>
      <c r="FYA4" s="147"/>
      <c r="FYB4" s="148"/>
      <c r="FYC4" s="149"/>
      <c r="FYL4" s="147"/>
      <c r="FYM4" s="148"/>
      <c r="FYN4" s="148"/>
      <c r="FYO4" s="148"/>
      <c r="FYP4" s="147"/>
      <c r="FYQ4" s="147"/>
      <c r="FYR4" s="148"/>
      <c r="FYS4" s="149"/>
      <c r="FZB4" s="147"/>
      <c r="FZC4" s="148"/>
      <c r="FZD4" s="148"/>
      <c r="FZE4" s="148"/>
      <c r="FZF4" s="147"/>
      <c r="FZG4" s="147"/>
      <c r="FZH4" s="148"/>
      <c r="FZI4" s="149"/>
      <c r="FZR4" s="147"/>
      <c r="FZS4" s="148"/>
      <c r="FZT4" s="148"/>
      <c r="FZU4" s="148"/>
      <c r="FZV4" s="147"/>
      <c r="FZW4" s="147"/>
      <c r="FZX4" s="148"/>
      <c r="FZY4" s="149"/>
      <c r="GAH4" s="147"/>
      <c r="GAI4" s="148"/>
      <c r="GAJ4" s="148"/>
      <c r="GAK4" s="148"/>
      <c r="GAL4" s="147"/>
      <c r="GAM4" s="147"/>
      <c r="GAN4" s="148"/>
      <c r="GAO4" s="149"/>
      <c r="GAX4" s="147"/>
      <c r="GAY4" s="148"/>
      <c r="GAZ4" s="148"/>
      <c r="GBA4" s="148"/>
      <c r="GBB4" s="147"/>
      <c r="GBC4" s="147"/>
      <c r="GBD4" s="148"/>
      <c r="GBE4" s="149"/>
      <c r="GBN4" s="147"/>
      <c r="GBO4" s="148"/>
      <c r="GBP4" s="148"/>
      <c r="GBQ4" s="148"/>
      <c r="GBR4" s="147"/>
      <c r="GBS4" s="147"/>
      <c r="GBT4" s="148"/>
      <c r="GBU4" s="149"/>
      <c r="GCD4" s="147"/>
      <c r="GCE4" s="148"/>
      <c r="GCF4" s="148"/>
      <c r="GCG4" s="148"/>
      <c r="GCH4" s="147"/>
      <c r="GCI4" s="147"/>
      <c r="GCJ4" s="148"/>
      <c r="GCK4" s="149"/>
      <c r="GCT4" s="147"/>
      <c r="GCU4" s="148"/>
      <c r="GCV4" s="148"/>
      <c r="GCW4" s="148"/>
      <c r="GCX4" s="147"/>
      <c r="GCY4" s="147"/>
      <c r="GCZ4" s="148"/>
      <c r="GDA4" s="149"/>
      <c r="GDJ4" s="147"/>
      <c r="GDK4" s="148"/>
      <c r="GDL4" s="148"/>
      <c r="GDM4" s="148"/>
      <c r="GDN4" s="147"/>
      <c r="GDO4" s="147"/>
      <c r="GDP4" s="148"/>
      <c r="GDQ4" s="149"/>
      <c r="GDZ4" s="147"/>
      <c r="GEA4" s="148"/>
      <c r="GEB4" s="148"/>
      <c r="GEC4" s="148"/>
      <c r="GED4" s="147"/>
      <c r="GEE4" s="147"/>
      <c r="GEF4" s="148"/>
      <c r="GEG4" s="149"/>
      <c r="GEP4" s="147"/>
      <c r="GEQ4" s="148"/>
      <c r="GER4" s="148"/>
      <c r="GES4" s="148"/>
      <c r="GET4" s="147"/>
      <c r="GEU4" s="147"/>
      <c r="GEV4" s="148"/>
      <c r="GEW4" s="149"/>
      <c r="GFF4" s="147"/>
      <c r="GFG4" s="148"/>
      <c r="GFH4" s="148"/>
      <c r="GFI4" s="148"/>
      <c r="GFJ4" s="147"/>
      <c r="GFK4" s="147"/>
      <c r="GFL4" s="148"/>
      <c r="GFM4" s="149"/>
      <c r="GFV4" s="147"/>
      <c r="GFW4" s="148"/>
      <c r="GFX4" s="148"/>
      <c r="GFY4" s="148"/>
      <c r="GFZ4" s="147"/>
      <c r="GGA4" s="147"/>
      <c r="GGB4" s="148"/>
      <c r="GGC4" s="149"/>
      <c r="GGL4" s="147"/>
      <c r="GGM4" s="148"/>
      <c r="GGN4" s="148"/>
      <c r="GGO4" s="148"/>
      <c r="GGP4" s="147"/>
      <c r="GGQ4" s="147"/>
      <c r="GGR4" s="148"/>
      <c r="GGS4" s="149"/>
      <c r="GHB4" s="147"/>
      <c r="GHC4" s="148"/>
      <c r="GHD4" s="148"/>
      <c r="GHE4" s="148"/>
      <c r="GHF4" s="147"/>
      <c r="GHG4" s="147"/>
      <c r="GHH4" s="148"/>
      <c r="GHI4" s="149"/>
      <c r="GHR4" s="147"/>
      <c r="GHS4" s="148"/>
      <c r="GHT4" s="148"/>
      <c r="GHU4" s="148"/>
      <c r="GHV4" s="147"/>
      <c r="GHW4" s="147"/>
      <c r="GHX4" s="148"/>
      <c r="GHY4" s="149"/>
      <c r="GIH4" s="147"/>
      <c r="GII4" s="148"/>
      <c r="GIJ4" s="148"/>
      <c r="GIK4" s="148"/>
      <c r="GIL4" s="147"/>
      <c r="GIM4" s="147"/>
      <c r="GIN4" s="148"/>
      <c r="GIO4" s="149"/>
      <c r="GIX4" s="147"/>
      <c r="GIY4" s="148"/>
      <c r="GIZ4" s="148"/>
      <c r="GJA4" s="148"/>
      <c r="GJB4" s="147"/>
      <c r="GJC4" s="147"/>
      <c r="GJD4" s="148"/>
      <c r="GJE4" s="149"/>
      <c r="GJN4" s="147"/>
      <c r="GJO4" s="148"/>
      <c r="GJP4" s="148"/>
      <c r="GJQ4" s="148"/>
      <c r="GJR4" s="147"/>
      <c r="GJS4" s="147"/>
      <c r="GJT4" s="148"/>
      <c r="GJU4" s="149"/>
      <c r="GKD4" s="147"/>
      <c r="GKE4" s="148"/>
      <c r="GKF4" s="148"/>
      <c r="GKG4" s="148"/>
      <c r="GKH4" s="147"/>
      <c r="GKI4" s="147"/>
      <c r="GKJ4" s="148"/>
      <c r="GKK4" s="149"/>
      <c r="GKT4" s="147"/>
      <c r="GKU4" s="148"/>
      <c r="GKV4" s="148"/>
      <c r="GKW4" s="148"/>
      <c r="GKX4" s="147"/>
      <c r="GKY4" s="147"/>
      <c r="GKZ4" s="148"/>
      <c r="GLA4" s="149"/>
      <c r="GLJ4" s="147"/>
      <c r="GLK4" s="148"/>
      <c r="GLL4" s="148"/>
      <c r="GLM4" s="148"/>
      <c r="GLN4" s="147"/>
      <c r="GLO4" s="147"/>
      <c r="GLP4" s="148"/>
      <c r="GLQ4" s="149"/>
      <c r="GLZ4" s="147"/>
      <c r="GMA4" s="148"/>
      <c r="GMB4" s="148"/>
      <c r="GMC4" s="148"/>
      <c r="GMD4" s="147"/>
      <c r="GME4" s="147"/>
      <c r="GMF4" s="148"/>
      <c r="GMG4" s="149"/>
      <c r="GMP4" s="147"/>
      <c r="GMQ4" s="148"/>
      <c r="GMR4" s="148"/>
      <c r="GMS4" s="148"/>
      <c r="GMT4" s="147"/>
      <c r="GMU4" s="147"/>
      <c r="GMV4" s="148"/>
      <c r="GMW4" s="149"/>
      <c r="GNF4" s="147"/>
      <c r="GNG4" s="148"/>
      <c r="GNH4" s="148"/>
      <c r="GNI4" s="148"/>
      <c r="GNJ4" s="147"/>
      <c r="GNK4" s="147"/>
      <c r="GNL4" s="148"/>
      <c r="GNM4" s="149"/>
      <c r="GNV4" s="147"/>
      <c r="GNW4" s="148"/>
      <c r="GNX4" s="148"/>
      <c r="GNY4" s="148"/>
      <c r="GNZ4" s="147"/>
      <c r="GOA4" s="147"/>
      <c r="GOB4" s="148"/>
      <c r="GOC4" s="149"/>
      <c r="GOL4" s="147"/>
      <c r="GOM4" s="148"/>
      <c r="GON4" s="148"/>
      <c r="GOO4" s="148"/>
      <c r="GOP4" s="147"/>
      <c r="GOQ4" s="147"/>
      <c r="GOR4" s="148"/>
      <c r="GOS4" s="149"/>
      <c r="GPB4" s="147"/>
      <c r="GPC4" s="148"/>
      <c r="GPD4" s="148"/>
      <c r="GPE4" s="148"/>
      <c r="GPF4" s="147"/>
      <c r="GPG4" s="147"/>
      <c r="GPH4" s="148"/>
      <c r="GPI4" s="149"/>
      <c r="GPR4" s="147"/>
      <c r="GPS4" s="148"/>
      <c r="GPT4" s="148"/>
      <c r="GPU4" s="148"/>
      <c r="GPV4" s="147"/>
      <c r="GPW4" s="147"/>
      <c r="GPX4" s="148"/>
      <c r="GPY4" s="149"/>
      <c r="GQH4" s="147"/>
      <c r="GQI4" s="148"/>
      <c r="GQJ4" s="148"/>
      <c r="GQK4" s="148"/>
      <c r="GQL4" s="147"/>
      <c r="GQM4" s="147"/>
      <c r="GQN4" s="148"/>
      <c r="GQO4" s="149"/>
      <c r="GQX4" s="147"/>
      <c r="GQY4" s="148"/>
      <c r="GQZ4" s="148"/>
      <c r="GRA4" s="148"/>
      <c r="GRB4" s="147"/>
      <c r="GRC4" s="147"/>
      <c r="GRD4" s="148"/>
      <c r="GRE4" s="149"/>
      <c r="GRN4" s="147"/>
      <c r="GRO4" s="148"/>
      <c r="GRP4" s="148"/>
      <c r="GRQ4" s="148"/>
      <c r="GRR4" s="147"/>
      <c r="GRS4" s="147"/>
      <c r="GRT4" s="148"/>
      <c r="GRU4" s="149"/>
      <c r="GSD4" s="147"/>
      <c r="GSE4" s="148"/>
      <c r="GSF4" s="148"/>
      <c r="GSG4" s="148"/>
      <c r="GSH4" s="147"/>
      <c r="GSI4" s="147"/>
      <c r="GSJ4" s="148"/>
      <c r="GSK4" s="149"/>
      <c r="GST4" s="147"/>
      <c r="GSU4" s="148"/>
      <c r="GSV4" s="148"/>
      <c r="GSW4" s="148"/>
      <c r="GSX4" s="147"/>
      <c r="GSY4" s="147"/>
      <c r="GSZ4" s="148"/>
      <c r="GTA4" s="149"/>
      <c r="GTJ4" s="147"/>
      <c r="GTK4" s="148"/>
      <c r="GTL4" s="148"/>
      <c r="GTM4" s="148"/>
      <c r="GTN4" s="147"/>
      <c r="GTO4" s="147"/>
      <c r="GTP4" s="148"/>
      <c r="GTQ4" s="149"/>
      <c r="GTZ4" s="147"/>
      <c r="GUA4" s="148"/>
      <c r="GUB4" s="148"/>
      <c r="GUC4" s="148"/>
      <c r="GUD4" s="147"/>
      <c r="GUE4" s="147"/>
      <c r="GUF4" s="148"/>
      <c r="GUG4" s="149"/>
      <c r="GUP4" s="147"/>
      <c r="GUQ4" s="148"/>
      <c r="GUR4" s="148"/>
      <c r="GUS4" s="148"/>
      <c r="GUT4" s="147"/>
      <c r="GUU4" s="147"/>
      <c r="GUV4" s="148"/>
      <c r="GUW4" s="149"/>
      <c r="GVF4" s="147"/>
      <c r="GVG4" s="148"/>
      <c r="GVH4" s="148"/>
      <c r="GVI4" s="148"/>
      <c r="GVJ4" s="147"/>
      <c r="GVK4" s="147"/>
      <c r="GVL4" s="148"/>
      <c r="GVM4" s="149"/>
      <c r="GVV4" s="147"/>
      <c r="GVW4" s="148"/>
      <c r="GVX4" s="148"/>
      <c r="GVY4" s="148"/>
      <c r="GVZ4" s="147"/>
      <c r="GWA4" s="147"/>
      <c r="GWB4" s="148"/>
      <c r="GWC4" s="149"/>
      <c r="GWL4" s="147"/>
      <c r="GWM4" s="148"/>
      <c r="GWN4" s="148"/>
      <c r="GWO4" s="148"/>
      <c r="GWP4" s="147"/>
      <c r="GWQ4" s="147"/>
      <c r="GWR4" s="148"/>
      <c r="GWS4" s="149"/>
      <c r="GXB4" s="147"/>
      <c r="GXC4" s="148"/>
      <c r="GXD4" s="148"/>
      <c r="GXE4" s="148"/>
      <c r="GXF4" s="147"/>
      <c r="GXG4" s="147"/>
      <c r="GXH4" s="148"/>
      <c r="GXI4" s="149"/>
      <c r="GXR4" s="147"/>
      <c r="GXS4" s="148"/>
      <c r="GXT4" s="148"/>
      <c r="GXU4" s="148"/>
      <c r="GXV4" s="147"/>
      <c r="GXW4" s="147"/>
      <c r="GXX4" s="148"/>
      <c r="GXY4" s="149"/>
      <c r="GYH4" s="147"/>
      <c r="GYI4" s="148"/>
      <c r="GYJ4" s="148"/>
      <c r="GYK4" s="148"/>
      <c r="GYL4" s="147"/>
      <c r="GYM4" s="147"/>
      <c r="GYN4" s="148"/>
      <c r="GYO4" s="149"/>
      <c r="GYX4" s="147"/>
      <c r="GYY4" s="148"/>
      <c r="GYZ4" s="148"/>
      <c r="GZA4" s="148"/>
      <c r="GZB4" s="147"/>
      <c r="GZC4" s="147"/>
      <c r="GZD4" s="148"/>
      <c r="GZE4" s="149"/>
      <c r="GZN4" s="147"/>
      <c r="GZO4" s="148"/>
      <c r="GZP4" s="148"/>
      <c r="GZQ4" s="148"/>
      <c r="GZR4" s="147"/>
      <c r="GZS4" s="147"/>
      <c r="GZT4" s="148"/>
      <c r="GZU4" s="149"/>
      <c r="HAD4" s="147"/>
      <c r="HAE4" s="148"/>
      <c r="HAF4" s="148"/>
      <c r="HAG4" s="148"/>
      <c r="HAH4" s="147"/>
      <c r="HAI4" s="147"/>
      <c r="HAJ4" s="148"/>
      <c r="HAK4" s="149"/>
      <c r="HAT4" s="147"/>
      <c r="HAU4" s="148"/>
      <c r="HAV4" s="148"/>
      <c r="HAW4" s="148"/>
      <c r="HAX4" s="147"/>
      <c r="HAY4" s="147"/>
      <c r="HAZ4" s="148"/>
      <c r="HBA4" s="149"/>
      <c r="HBJ4" s="147"/>
      <c r="HBK4" s="148"/>
      <c r="HBL4" s="148"/>
      <c r="HBM4" s="148"/>
      <c r="HBN4" s="147"/>
      <c r="HBO4" s="147"/>
      <c r="HBP4" s="148"/>
      <c r="HBQ4" s="149"/>
      <c r="HBZ4" s="147"/>
      <c r="HCA4" s="148"/>
      <c r="HCB4" s="148"/>
      <c r="HCC4" s="148"/>
      <c r="HCD4" s="147"/>
      <c r="HCE4" s="147"/>
      <c r="HCF4" s="148"/>
      <c r="HCG4" s="149"/>
      <c r="HCP4" s="147"/>
      <c r="HCQ4" s="148"/>
      <c r="HCR4" s="148"/>
      <c r="HCS4" s="148"/>
      <c r="HCT4" s="147"/>
      <c r="HCU4" s="147"/>
      <c r="HCV4" s="148"/>
      <c r="HCW4" s="149"/>
      <c r="HDF4" s="147"/>
      <c r="HDG4" s="148"/>
      <c r="HDH4" s="148"/>
      <c r="HDI4" s="148"/>
      <c r="HDJ4" s="147"/>
      <c r="HDK4" s="147"/>
      <c r="HDL4" s="148"/>
      <c r="HDM4" s="149"/>
      <c r="HDV4" s="147"/>
      <c r="HDW4" s="148"/>
      <c r="HDX4" s="148"/>
      <c r="HDY4" s="148"/>
      <c r="HDZ4" s="147"/>
      <c r="HEA4" s="147"/>
      <c r="HEB4" s="148"/>
      <c r="HEC4" s="149"/>
      <c r="HEL4" s="147"/>
      <c r="HEM4" s="148"/>
      <c r="HEN4" s="148"/>
      <c r="HEO4" s="148"/>
      <c r="HEP4" s="147"/>
      <c r="HEQ4" s="147"/>
      <c r="HER4" s="148"/>
      <c r="HES4" s="149"/>
      <c r="HFB4" s="147"/>
      <c r="HFC4" s="148"/>
      <c r="HFD4" s="148"/>
      <c r="HFE4" s="148"/>
      <c r="HFF4" s="147"/>
      <c r="HFG4" s="147"/>
      <c r="HFH4" s="148"/>
      <c r="HFI4" s="149"/>
      <c r="HFR4" s="147"/>
      <c r="HFS4" s="148"/>
      <c r="HFT4" s="148"/>
      <c r="HFU4" s="148"/>
      <c r="HFV4" s="147"/>
      <c r="HFW4" s="147"/>
      <c r="HFX4" s="148"/>
      <c r="HFY4" s="149"/>
      <c r="HGH4" s="147"/>
      <c r="HGI4" s="148"/>
      <c r="HGJ4" s="148"/>
      <c r="HGK4" s="148"/>
      <c r="HGL4" s="147"/>
      <c r="HGM4" s="147"/>
      <c r="HGN4" s="148"/>
      <c r="HGO4" s="149"/>
      <c r="HGX4" s="147"/>
      <c r="HGY4" s="148"/>
      <c r="HGZ4" s="148"/>
      <c r="HHA4" s="148"/>
      <c r="HHB4" s="147"/>
      <c r="HHC4" s="147"/>
      <c r="HHD4" s="148"/>
      <c r="HHE4" s="149"/>
      <c r="HHN4" s="147"/>
      <c r="HHO4" s="148"/>
      <c r="HHP4" s="148"/>
      <c r="HHQ4" s="148"/>
      <c r="HHR4" s="147"/>
      <c r="HHS4" s="147"/>
      <c r="HHT4" s="148"/>
      <c r="HHU4" s="149"/>
      <c r="HID4" s="147"/>
      <c r="HIE4" s="148"/>
      <c r="HIF4" s="148"/>
      <c r="HIG4" s="148"/>
      <c r="HIH4" s="147"/>
      <c r="HII4" s="147"/>
      <c r="HIJ4" s="148"/>
      <c r="HIK4" s="149"/>
      <c r="HIT4" s="147"/>
      <c r="HIU4" s="148"/>
      <c r="HIV4" s="148"/>
      <c r="HIW4" s="148"/>
      <c r="HIX4" s="147"/>
      <c r="HIY4" s="147"/>
      <c r="HIZ4" s="148"/>
      <c r="HJA4" s="149"/>
      <c r="HJJ4" s="147"/>
      <c r="HJK4" s="148"/>
      <c r="HJL4" s="148"/>
      <c r="HJM4" s="148"/>
      <c r="HJN4" s="147"/>
      <c r="HJO4" s="147"/>
      <c r="HJP4" s="148"/>
      <c r="HJQ4" s="149"/>
      <c r="HJZ4" s="147"/>
      <c r="HKA4" s="148"/>
      <c r="HKB4" s="148"/>
      <c r="HKC4" s="148"/>
      <c r="HKD4" s="147"/>
      <c r="HKE4" s="147"/>
      <c r="HKF4" s="148"/>
      <c r="HKG4" s="149"/>
      <c r="HKP4" s="147"/>
      <c r="HKQ4" s="148"/>
      <c r="HKR4" s="148"/>
      <c r="HKS4" s="148"/>
      <c r="HKT4" s="147"/>
      <c r="HKU4" s="147"/>
      <c r="HKV4" s="148"/>
      <c r="HKW4" s="149"/>
      <c r="HLF4" s="147"/>
      <c r="HLG4" s="148"/>
      <c r="HLH4" s="148"/>
      <c r="HLI4" s="148"/>
      <c r="HLJ4" s="147"/>
      <c r="HLK4" s="147"/>
      <c r="HLL4" s="148"/>
      <c r="HLM4" s="149"/>
      <c r="HLV4" s="147"/>
      <c r="HLW4" s="148"/>
      <c r="HLX4" s="148"/>
      <c r="HLY4" s="148"/>
      <c r="HLZ4" s="147"/>
      <c r="HMA4" s="147"/>
      <c r="HMB4" s="148"/>
      <c r="HMC4" s="149"/>
      <c r="HML4" s="147"/>
      <c r="HMM4" s="148"/>
      <c r="HMN4" s="148"/>
      <c r="HMO4" s="148"/>
      <c r="HMP4" s="147"/>
      <c r="HMQ4" s="147"/>
      <c r="HMR4" s="148"/>
      <c r="HMS4" s="149"/>
      <c r="HNB4" s="147"/>
      <c r="HNC4" s="148"/>
      <c r="HND4" s="148"/>
      <c r="HNE4" s="148"/>
      <c r="HNF4" s="147"/>
      <c r="HNG4" s="147"/>
      <c r="HNH4" s="148"/>
      <c r="HNI4" s="149"/>
      <c r="HNR4" s="147"/>
      <c r="HNS4" s="148"/>
      <c r="HNT4" s="148"/>
      <c r="HNU4" s="148"/>
      <c r="HNV4" s="147"/>
      <c r="HNW4" s="147"/>
      <c r="HNX4" s="148"/>
      <c r="HNY4" s="149"/>
      <c r="HOH4" s="147"/>
      <c r="HOI4" s="148"/>
      <c r="HOJ4" s="148"/>
      <c r="HOK4" s="148"/>
      <c r="HOL4" s="147"/>
      <c r="HOM4" s="147"/>
      <c r="HON4" s="148"/>
      <c r="HOO4" s="149"/>
      <c r="HOX4" s="147"/>
      <c r="HOY4" s="148"/>
      <c r="HOZ4" s="148"/>
      <c r="HPA4" s="148"/>
      <c r="HPB4" s="147"/>
      <c r="HPC4" s="147"/>
      <c r="HPD4" s="148"/>
      <c r="HPE4" s="149"/>
      <c r="HPN4" s="147"/>
      <c r="HPO4" s="148"/>
      <c r="HPP4" s="148"/>
      <c r="HPQ4" s="148"/>
      <c r="HPR4" s="147"/>
      <c r="HPS4" s="147"/>
      <c r="HPT4" s="148"/>
      <c r="HPU4" s="149"/>
      <c r="HQD4" s="147"/>
      <c r="HQE4" s="148"/>
      <c r="HQF4" s="148"/>
      <c r="HQG4" s="148"/>
      <c r="HQH4" s="147"/>
      <c r="HQI4" s="147"/>
      <c r="HQJ4" s="148"/>
      <c r="HQK4" s="149"/>
      <c r="HQT4" s="147"/>
      <c r="HQU4" s="148"/>
      <c r="HQV4" s="148"/>
      <c r="HQW4" s="148"/>
      <c r="HQX4" s="147"/>
      <c r="HQY4" s="147"/>
      <c r="HQZ4" s="148"/>
      <c r="HRA4" s="149"/>
      <c r="HRJ4" s="147"/>
      <c r="HRK4" s="148"/>
      <c r="HRL4" s="148"/>
      <c r="HRM4" s="148"/>
      <c r="HRN4" s="147"/>
      <c r="HRO4" s="147"/>
      <c r="HRP4" s="148"/>
      <c r="HRQ4" s="149"/>
      <c r="HRZ4" s="147"/>
      <c r="HSA4" s="148"/>
      <c r="HSB4" s="148"/>
      <c r="HSC4" s="148"/>
      <c r="HSD4" s="147"/>
      <c r="HSE4" s="147"/>
      <c r="HSF4" s="148"/>
      <c r="HSG4" s="149"/>
      <c r="HSP4" s="147"/>
      <c r="HSQ4" s="148"/>
      <c r="HSR4" s="148"/>
      <c r="HSS4" s="148"/>
      <c r="HST4" s="147"/>
      <c r="HSU4" s="147"/>
      <c r="HSV4" s="148"/>
      <c r="HSW4" s="149"/>
      <c r="HTF4" s="147"/>
      <c r="HTG4" s="148"/>
      <c r="HTH4" s="148"/>
      <c r="HTI4" s="148"/>
      <c r="HTJ4" s="147"/>
      <c r="HTK4" s="147"/>
      <c r="HTL4" s="148"/>
      <c r="HTM4" s="149"/>
      <c r="HTV4" s="147"/>
      <c r="HTW4" s="148"/>
      <c r="HTX4" s="148"/>
      <c r="HTY4" s="148"/>
      <c r="HTZ4" s="147"/>
      <c r="HUA4" s="147"/>
      <c r="HUB4" s="148"/>
      <c r="HUC4" s="149"/>
      <c r="HUL4" s="147"/>
      <c r="HUM4" s="148"/>
      <c r="HUN4" s="148"/>
      <c r="HUO4" s="148"/>
      <c r="HUP4" s="147"/>
      <c r="HUQ4" s="147"/>
      <c r="HUR4" s="148"/>
      <c r="HUS4" s="149"/>
      <c r="HVB4" s="147"/>
      <c r="HVC4" s="148"/>
      <c r="HVD4" s="148"/>
      <c r="HVE4" s="148"/>
      <c r="HVF4" s="147"/>
      <c r="HVG4" s="147"/>
      <c r="HVH4" s="148"/>
      <c r="HVI4" s="149"/>
      <c r="HVR4" s="147"/>
      <c r="HVS4" s="148"/>
      <c r="HVT4" s="148"/>
      <c r="HVU4" s="148"/>
      <c r="HVV4" s="147"/>
      <c r="HVW4" s="147"/>
      <c r="HVX4" s="148"/>
      <c r="HVY4" s="149"/>
      <c r="HWH4" s="147"/>
      <c r="HWI4" s="148"/>
      <c r="HWJ4" s="148"/>
      <c r="HWK4" s="148"/>
      <c r="HWL4" s="147"/>
      <c r="HWM4" s="147"/>
      <c r="HWN4" s="148"/>
      <c r="HWO4" s="149"/>
      <c r="HWX4" s="147"/>
      <c r="HWY4" s="148"/>
      <c r="HWZ4" s="148"/>
      <c r="HXA4" s="148"/>
      <c r="HXB4" s="147"/>
      <c r="HXC4" s="147"/>
      <c r="HXD4" s="148"/>
      <c r="HXE4" s="149"/>
      <c r="HXN4" s="147"/>
      <c r="HXO4" s="148"/>
      <c r="HXP4" s="148"/>
      <c r="HXQ4" s="148"/>
      <c r="HXR4" s="147"/>
      <c r="HXS4" s="147"/>
      <c r="HXT4" s="148"/>
      <c r="HXU4" s="149"/>
      <c r="HYD4" s="147"/>
      <c r="HYE4" s="148"/>
      <c r="HYF4" s="148"/>
      <c r="HYG4" s="148"/>
      <c r="HYH4" s="147"/>
      <c r="HYI4" s="147"/>
      <c r="HYJ4" s="148"/>
      <c r="HYK4" s="149"/>
      <c r="HYT4" s="147"/>
      <c r="HYU4" s="148"/>
      <c r="HYV4" s="148"/>
      <c r="HYW4" s="148"/>
      <c r="HYX4" s="147"/>
      <c r="HYY4" s="147"/>
      <c r="HYZ4" s="148"/>
      <c r="HZA4" s="149"/>
      <c r="HZJ4" s="147"/>
      <c r="HZK4" s="148"/>
      <c r="HZL4" s="148"/>
      <c r="HZM4" s="148"/>
      <c r="HZN4" s="147"/>
      <c r="HZO4" s="147"/>
      <c r="HZP4" s="148"/>
      <c r="HZQ4" s="149"/>
      <c r="HZZ4" s="147"/>
      <c r="IAA4" s="148"/>
      <c r="IAB4" s="148"/>
      <c r="IAC4" s="148"/>
      <c r="IAD4" s="147"/>
      <c r="IAE4" s="147"/>
      <c r="IAF4" s="148"/>
      <c r="IAG4" s="149"/>
      <c r="IAP4" s="147"/>
      <c r="IAQ4" s="148"/>
      <c r="IAR4" s="148"/>
      <c r="IAS4" s="148"/>
      <c r="IAT4" s="147"/>
      <c r="IAU4" s="147"/>
      <c r="IAV4" s="148"/>
      <c r="IAW4" s="149"/>
      <c r="IBF4" s="147"/>
      <c r="IBG4" s="148"/>
      <c r="IBH4" s="148"/>
      <c r="IBI4" s="148"/>
      <c r="IBJ4" s="147"/>
      <c r="IBK4" s="147"/>
      <c r="IBL4" s="148"/>
      <c r="IBM4" s="149"/>
      <c r="IBV4" s="147"/>
      <c r="IBW4" s="148"/>
      <c r="IBX4" s="148"/>
      <c r="IBY4" s="148"/>
      <c r="IBZ4" s="147"/>
      <c r="ICA4" s="147"/>
      <c r="ICB4" s="148"/>
      <c r="ICC4" s="149"/>
      <c r="ICL4" s="147"/>
      <c r="ICM4" s="148"/>
      <c r="ICN4" s="148"/>
      <c r="ICO4" s="148"/>
      <c r="ICP4" s="147"/>
      <c r="ICQ4" s="147"/>
      <c r="ICR4" s="148"/>
      <c r="ICS4" s="149"/>
      <c r="IDB4" s="147"/>
      <c r="IDC4" s="148"/>
      <c r="IDD4" s="148"/>
      <c r="IDE4" s="148"/>
      <c r="IDF4" s="147"/>
      <c r="IDG4" s="147"/>
      <c r="IDH4" s="148"/>
      <c r="IDI4" s="149"/>
      <c r="IDR4" s="147"/>
      <c r="IDS4" s="148"/>
      <c r="IDT4" s="148"/>
      <c r="IDU4" s="148"/>
      <c r="IDV4" s="147"/>
      <c r="IDW4" s="147"/>
      <c r="IDX4" s="148"/>
      <c r="IDY4" s="149"/>
      <c r="IEH4" s="147"/>
      <c r="IEI4" s="148"/>
      <c r="IEJ4" s="148"/>
      <c r="IEK4" s="148"/>
      <c r="IEL4" s="147"/>
      <c r="IEM4" s="147"/>
      <c r="IEN4" s="148"/>
      <c r="IEO4" s="149"/>
      <c r="IEX4" s="147"/>
      <c r="IEY4" s="148"/>
      <c r="IEZ4" s="148"/>
      <c r="IFA4" s="148"/>
      <c r="IFB4" s="147"/>
      <c r="IFC4" s="147"/>
      <c r="IFD4" s="148"/>
      <c r="IFE4" s="149"/>
      <c r="IFN4" s="147"/>
      <c r="IFO4" s="148"/>
      <c r="IFP4" s="148"/>
      <c r="IFQ4" s="148"/>
      <c r="IFR4" s="147"/>
      <c r="IFS4" s="147"/>
      <c r="IFT4" s="148"/>
      <c r="IFU4" s="149"/>
      <c r="IGD4" s="147"/>
      <c r="IGE4" s="148"/>
      <c r="IGF4" s="148"/>
      <c r="IGG4" s="148"/>
      <c r="IGH4" s="147"/>
      <c r="IGI4" s="147"/>
      <c r="IGJ4" s="148"/>
      <c r="IGK4" s="149"/>
      <c r="IGT4" s="147"/>
      <c r="IGU4" s="148"/>
      <c r="IGV4" s="148"/>
      <c r="IGW4" s="148"/>
      <c r="IGX4" s="147"/>
      <c r="IGY4" s="147"/>
      <c r="IGZ4" s="148"/>
      <c r="IHA4" s="149"/>
      <c r="IHJ4" s="147"/>
      <c r="IHK4" s="148"/>
      <c r="IHL4" s="148"/>
      <c r="IHM4" s="148"/>
      <c r="IHN4" s="147"/>
      <c r="IHO4" s="147"/>
      <c r="IHP4" s="148"/>
      <c r="IHQ4" s="149"/>
      <c r="IHZ4" s="147"/>
      <c r="IIA4" s="148"/>
      <c r="IIB4" s="148"/>
      <c r="IIC4" s="148"/>
      <c r="IID4" s="147"/>
      <c r="IIE4" s="147"/>
      <c r="IIF4" s="148"/>
      <c r="IIG4" s="149"/>
      <c r="IIP4" s="147"/>
      <c r="IIQ4" s="148"/>
      <c r="IIR4" s="148"/>
      <c r="IIS4" s="148"/>
      <c r="IIT4" s="147"/>
      <c r="IIU4" s="147"/>
      <c r="IIV4" s="148"/>
      <c r="IIW4" s="149"/>
      <c r="IJF4" s="147"/>
      <c r="IJG4" s="148"/>
      <c r="IJH4" s="148"/>
      <c r="IJI4" s="148"/>
      <c r="IJJ4" s="147"/>
      <c r="IJK4" s="147"/>
      <c r="IJL4" s="148"/>
      <c r="IJM4" s="149"/>
      <c r="IJV4" s="147"/>
      <c r="IJW4" s="148"/>
      <c r="IJX4" s="148"/>
      <c r="IJY4" s="148"/>
      <c r="IJZ4" s="147"/>
      <c r="IKA4" s="147"/>
      <c r="IKB4" s="148"/>
      <c r="IKC4" s="149"/>
      <c r="IKL4" s="147"/>
      <c r="IKM4" s="148"/>
      <c r="IKN4" s="148"/>
      <c r="IKO4" s="148"/>
      <c r="IKP4" s="147"/>
      <c r="IKQ4" s="147"/>
      <c r="IKR4" s="148"/>
      <c r="IKS4" s="149"/>
      <c r="ILB4" s="147"/>
      <c r="ILC4" s="148"/>
      <c r="ILD4" s="148"/>
      <c r="ILE4" s="148"/>
      <c r="ILF4" s="147"/>
      <c r="ILG4" s="147"/>
      <c r="ILH4" s="148"/>
      <c r="ILI4" s="149"/>
      <c r="ILR4" s="147"/>
      <c r="ILS4" s="148"/>
      <c r="ILT4" s="148"/>
      <c r="ILU4" s="148"/>
      <c r="ILV4" s="147"/>
      <c r="ILW4" s="147"/>
      <c r="ILX4" s="148"/>
      <c r="ILY4" s="149"/>
      <c r="IMH4" s="147"/>
      <c r="IMI4" s="148"/>
      <c r="IMJ4" s="148"/>
      <c r="IMK4" s="148"/>
      <c r="IML4" s="147"/>
      <c r="IMM4" s="147"/>
      <c r="IMN4" s="148"/>
      <c r="IMO4" s="149"/>
      <c r="IMX4" s="147"/>
      <c r="IMY4" s="148"/>
      <c r="IMZ4" s="148"/>
      <c r="INA4" s="148"/>
      <c r="INB4" s="147"/>
      <c r="INC4" s="147"/>
      <c r="IND4" s="148"/>
      <c r="INE4" s="149"/>
      <c r="INN4" s="147"/>
      <c r="INO4" s="148"/>
      <c r="INP4" s="148"/>
      <c r="INQ4" s="148"/>
      <c r="INR4" s="147"/>
      <c r="INS4" s="147"/>
      <c r="INT4" s="148"/>
      <c r="INU4" s="149"/>
      <c r="IOD4" s="147"/>
      <c r="IOE4" s="148"/>
      <c r="IOF4" s="148"/>
      <c r="IOG4" s="148"/>
      <c r="IOH4" s="147"/>
      <c r="IOI4" s="147"/>
      <c r="IOJ4" s="148"/>
      <c r="IOK4" s="149"/>
      <c r="IOT4" s="147"/>
      <c r="IOU4" s="148"/>
      <c r="IOV4" s="148"/>
      <c r="IOW4" s="148"/>
      <c r="IOX4" s="147"/>
      <c r="IOY4" s="147"/>
      <c r="IOZ4" s="148"/>
      <c r="IPA4" s="149"/>
      <c r="IPJ4" s="147"/>
      <c r="IPK4" s="148"/>
      <c r="IPL4" s="148"/>
      <c r="IPM4" s="148"/>
      <c r="IPN4" s="147"/>
      <c r="IPO4" s="147"/>
      <c r="IPP4" s="148"/>
      <c r="IPQ4" s="149"/>
      <c r="IPZ4" s="147"/>
      <c r="IQA4" s="148"/>
      <c r="IQB4" s="148"/>
      <c r="IQC4" s="148"/>
      <c r="IQD4" s="147"/>
      <c r="IQE4" s="147"/>
      <c r="IQF4" s="148"/>
      <c r="IQG4" s="149"/>
      <c r="IQP4" s="147"/>
      <c r="IQQ4" s="148"/>
      <c r="IQR4" s="148"/>
      <c r="IQS4" s="148"/>
      <c r="IQT4" s="147"/>
      <c r="IQU4" s="147"/>
      <c r="IQV4" s="148"/>
      <c r="IQW4" s="149"/>
      <c r="IRF4" s="147"/>
      <c r="IRG4" s="148"/>
      <c r="IRH4" s="148"/>
      <c r="IRI4" s="148"/>
      <c r="IRJ4" s="147"/>
      <c r="IRK4" s="147"/>
      <c r="IRL4" s="148"/>
      <c r="IRM4" s="149"/>
      <c r="IRV4" s="147"/>
      <c r="IRW4" s="148"/>
      <c r="IRX4" s="148"/>
      <c r="IRY4" s="148"/>
      <c r="IRZ4" s="147"/>
      <c r="ISA4" s="147"/>
      <c r="ISB4" s="148"/>
      <c r="ISC4" s="149"/>
      <c r="ISL4" s="147"/>
      <c r="ISM4" s="148"/>
      <c r="ISN4" s="148"/>
      <c r="ISO4" s="148"/>
      <c r="ISP4" s="147"/>
      <c r="ISQ4" s="147"/>
      <c r="ISR4" s="148"/>
      <c r="ISS4" s="149"/>
      <c r="ITB4" s="147"/>
      <c r="ITC4" s="148"/>
      <c r="ITD4" s="148"/>
      <c r="ITE4" s="148"/>
      <c r="ITF4" s="147"/>
      <c r="ITG4" s="147"/>
      <c r="ITH4" s="148"/>
      <c r="ITI4" s="149"/>
      <c r="ITR4" s="147"/>
      <c r="ITS4" s="148"/>
      <c r="ITT4" s="148"/>
      <c r="ITU4" s="148"/>
      <c r="ITV4" s="147"/>
      <c r="ITW4" s="147"/>
      <c r="ITX4" s="148"/>
      <c r="ITY4" s="149"/>
      <c r="IUH4" s="147"/>
      <c r="IUI4" s="148"/>
      <c r="IUJ4" s="148"/>
      <c r="IUK4" s="148"/>
      <c r="IUL4" s="147"/>
      <c r="IUM4" s="147"/>
      <c r="IUN4" s="148"/>
      <c r="IUO4" s="149"/>
      <c r="IUX4" s="147"/>
      <c r="IUY4" s="148"/>
      <c r="IUZ4" s="148"/>
      <c r="IVA4" s="148"/>
      <c r="IVB4" s="147"/>
      <c r="IVC4" s="147"/>
      <c r="IVD4" s="148"/>
      <c r="IVE4" s="149"/>
      <c r="IVN4" s="147"/>
      <c r="IVO4" s="148"/>
      <c r="IVP4" s="148"/>
      <c r="IVQ4" s="148"/>
      <c r="IVR4" s="147"/>
      <c r="IVS4" s="147"/>
      <c r="IVT4" s="148"/>
      <c r="IVU4" s="149"/>
      <c r="IWD4" s="147"/>
      <c r="IWE4" s="148"/>
      <c r="IWF4" s="148"/>
      <c r="IWG4" s="148"/>
      <c r="IWH4" s="147"/>
      <c r="IWI4" s="147"/>
      <c r="IWJ4" s="148"/>
      <c r="IWK4" s="149"/>
      <c r="IWT4" s="147"/>
      <c r="IWU4" s="148"/>
      <c r="IWV4" s="148"/>
      <c r="IWW4" s="148"/>
      <c r="IWX4" s="147"/>
      <c r="IWY4" s="147"/>
      <c r="IWZ4" s="148"/>
      <c r="IXA4" s="149"/>
      <c r="IXJ4" s="147"/>
      <c r="IXK4" s="148"/>
      <c r="IXL4" s="148"/>
      <c r="IXM4" s="148"/>
      <c r="IXN4" s="147"/>
      <c r="IXO4" s="147"/>
      <c r="IXP4" s="148"/>
      <c r="IXQ4" s="149"/>
      <c r="IXZ4" s="147"/>
      <c r="IYA4" s="148"/>
      <c r="IYB4" s="148"/>
      <c r="IYC4" s="148"/>
      <c r="IYD4" s="147"/>
      <c r="IYE4" s="147"/>
      <c r="IYF4" s="148"/>
      <c r="IYG4" s="149"/>
      <c r="IYP4" s="147"/>
      <c r="IYQ4" s="148"/>
      <c r="IYR4" s="148"/>
      <c r="IYS4" s="148"/>
      <c r="IYT4" s="147"/>
      <c r="IYU4" s="147"/>
      <c r="IYV4" s="148"/>
      <c r="IYW4" s="149"/>
      <c r="IZF4" s="147"/>
      <c r="IZG4" s="148"/>
      <c r="IZH4" s="148"/>
      <c r="IZI4" s="148"/>
      <c r="IZJ4" s="147"/>
      <c r="IZK4" s="147"/>
      <c r="IZL4" s="148"/>
      <c r="IZM4" s="149"/>
      <c r="IZV4" s="147"/>
      <c r="IZW4" s="148"/>
      <c r="IZX4" s="148"/>
      <c r="IZY4" s="148"/>
      <c r="IZZ4" s="147"/>
      <c r="JAA4" s="147"/>
      <c r="JAB4" s="148"/>
      <c r="JAC4" s="149"/>
      <c r="JAL4" s="147"/>
      <c r="JAM4" s="148"/>
      <c r="JAN4" s="148"/>
      <c r="JAO4" s="148"/>
      <c r="JAP4" s="147"/>
      <c r="JAQ4" s="147"/>
      <c r="JAR4" s="148"/>
      <c r="JAS4" s="149"/>
      <c r="JBB4" s="147"/>
      <c r="JBC4" s="148"/>
      <c r="JBD4" s="148"/>
      <c r="JBE4" s="148"/>
      <c r="JBF4" s="147"/>
      <c r="JBG4" s="147"/>
      <c r="JBH4" s="148"/>
      <c r="JBI4" s="149"/>
      <c r="JBR4" s="147"/>
      <c r="JBS4" s="148"/>
      <c r="JBT4" s="148"/>
      <c r="JBU4" s="148"/>
      <c r="JBV4" s="147"/>
      <c r="JBW4" s="147"/>
      <c r="JBX4" s="148"/>
      <c r="JBY4" s="149"/>
      <c r="JCH4" s="147"/>
      <c r="JCI4" s="148"/>
      <c r="JCJ4" s="148"/>
      <c r="JCK4" s="148"/>
      <c r="JCL4" s="147"/>
      <c r="JCM4" s="147"/>
      <c r="JCN4" s="148"/>
      <c r="JCO4" s="149"/>
      <c r="JCX4" s="147"/>
      <c r="JCY4" s="148"/>
      <c r="JCZ4" s="148"/>
      <c r="JDA4" s="148"/>
      <c r="JDB4" s="147"/>
      <c r="JDC4" s="147"/>
      <c r="JDD4" s="148"/>
      <c r="JDE4" s="149"/>
      <c r="JDN4" s="147"/>
      <c r="JDO4" s="148"/>
      <c r="JDP4" s="148"/>
      <c r="JDQ4" s="148"/>
      <c r="JDR4" s="147"/>
      <c r="JDS4" s="147"/>
      <c r="JDT4" s="148"/>
      <c r="JDU4" s="149"/>
      <c r="JED4" s="147"/>
      <c r="JEE4" s="148"/>
      <c r="JEF4" s="148"/>
      <c r="JEG4" s="148"/>
      <c r="JEH4" s="147"/>
      <c r="JEI4" s="147"/>
      <c r="JEJ4" s="148"/>
      <c r="JEK4" s="149"/>
      <c r="JET4" s="147"/>
      <c r="JEU4" s="148"/>
      <c r="JEV4" s="148"/>
      <c r="JEW4" s="148"/>
      <c r="JEX4" s="147"/>
      <c r="JEY4" s="147"/>
      <c r="JEZ4" s="148"/>
      <c r="JFA4" s="149"/>
      <c r="JFJ4" s="147"/>
      <c r="JFK4" s="148"/>
      <c r="JFL4" s="148"/>
      <c r="JFM4" s="148"/>
      <c r="JFN4" s="147"/>
      <c r="JFO4" s="147"/>
      <c r="JFP4" s="148"/>
      <c r="JFQ4" s="149"/>
      <c r="JFZ4" s="147"/>
      <c r="JGA4" s="148"/>
      <c r="JGB4" s="148"/>
      <c r="JGC4" s="148"/>
      <c r="JGD4" s="147"/>
      <c r="JGE4" s="147"/>
      <c r="JGF4" s="148"/>
      <c r="JGG4" s="149"/>
      <c r="JGP4" s="147"/>
      <c r="JGQ4" s="148"/>
      <c r="JGR4" s="148"/>
      <c r="JGS4" s="148"/>
      <c r="JGT4" s="147"/>
      <c r="JGU4" s="147"/>
      <c r="JGV4" s="148"/>
      <c r="JGW4" s="149"/>
      <c r="JHF4" s="147"/>
      <c r="JHG4" s="148"/>
      <c r="JHH4" s="148"/>
      <c r="JHI4" s="148"/>
      <c r="JHJ4" s="147"/>
      <c r="JHK4" s="147"/>
      <c r="JHL4" s="148"/>
      <c r="JHM4" s="149"/>
      <c r="JHV4" s="147"/>
      <c r="JHW4" s="148"/>
      <c r="JHX4" s="148"/>
      <c r="JHY4" s="148"/>
      <c r="JHZ4" s="147"/>
      <c r="JIA4" s="147"/>
      <c r="JIB4" s="148"/>
      <c r="JIC4" s="149"/>
      <c r="JIL4" s="147"/>
      <c r="JIM4" s="148"/>
      <c r="JIN4" s="148"/>
      <c r="JIO4" s="148"/>
      <c r="JIP4" s="147"/>
      <c r="JIQ4" s="147"/>
      <c r="JIR4" s="148"/>
      <c r="JIS4" s="149"/>
      <c r="JJB4" s="147"/>
      <c r="JJC4" s="148"/>
      <c r="JJD4" s="148"/>
      <c r="JJE4" s="148"/>
      <c r="JJF4" s="147"/>
      <c r="JJG4" s="147"/>
      <c r="JJH4" s="148"/>
      <c r="JJI4" s="149"/>
      <c r="JJR4" s="147"/>
      <c r="JJS4" s="148"/>
      <c r="JJT4" s="148"/>
      <c r="JJU4" s="148"/>
      <c r="JJV4" s="147"/>
      <c r="JJW4" s="147"/>
      <c r="JJX4" s="148"/>
      <c r="JJY4" s="149"/>
      <c r="JKH4" s="147"/>
      <c r="JKI4" s="148"/>
      <c r="JKJ4" s="148"/>
      <c r="JKK4" s="148"/>
      <c r="JKL4" s="147"/>
      <c r="JKM4" s="147"/>
      <c r="JKN4" s="148"/>
      <c r="JKO4" s="149"/>
      <c r="JKX4" s="147"/>
      <c r="JKY4" s="148"/>
      <c r="JKZ4" s="148"/>
      <c r="JLA4" s="148"/>
      <c r="JLB4" s="147"/>
      <c r="JLC4" s="147"/>
      <c r="JLD4" s="148"/>
      <c r="JLE4" s="149"/>
      <c r="JLN4" s="147"/>
      <c r="JLO4" s="148"/>
      <c r="JLP4" s="148"/>
      <c r="JLQ4" s="148"/>
      <c r="JLR4" s="147"/>
      <c r="JLS4" s="147"/>
      <c r="JLT4" s="148"/>
      <c r="JLU4" s="149"/>
      <c r="JMD4" s="147"/>
      <c r="JME4" s="148"/>
      <c r="JMF4" s="148"/>
      <c r="JMG4" s="148"/>
      <c r="JMH4" s="147"/>
      <c r="JMI4" s="147"/>
      <c r="JMJ4" s="148"/>
      <c r="JMK4" s="149"/>
      <c r="JMT4" s="147"/>
      <c r="JMU4" s="148"/>
      <c r="JMV4" s="148"/>
      <c r="JMW4" s="148"/>
      <c r="JMX4" s="147"/>
      <c r="JMY4" s="147"/>
      <c r="JMZ4" s="148"/>
      <c r="JNA4" s="149"/>
      <c r="JNJ4" s="147"/>
      <c r="JNK4" s="148"/>
      <c r="JNL4" s="148"/>
      <c r="JNM4" s="148"/>
      <c r="JNN4" s="147"/>
      <c r="JNO4" s="147"/>
      <c r="JNP4" s="148"/>
      <c r="JNQ4" s="149"/>
      <c r="JNZ4" s="147"/>
      <c r="JOA4" s="148"/>
      <c r="JOB4" s="148"/>
      <c r="JOC4" s="148"/>
      <c r="JOD4" s="147"/>
      <c r="JOE4" s="147"/>
      <c r="JOF4" s="148"/>
      <c r="JOG4" s="149"/>
      <c r="JOP4" s="147"/>
      <c r="JOQ4" s="148"/>
      <c r="JOR4" s="148"/>
      <c r="JOS4" s="148"/>
      <c r="JOT4" s="147"/>
      <c r="JOU4" s="147"/>
      <c r="JOV4" s="148"/>
      <c r="JOW4" s="149"/>
      <c r="JPF4" s="147"/>
      <c r="JPG4" s="148"/>
      <c r="JPH4" s="148"/>
      <c r="JPI4" s="148"/>
      <c r="JPJ4" s="147"/>
      <c r="JPK4" s="147"/>
      <c r="JPL4" s="148"/>
      <c r="JPM4" s="149"/>
      <c r="JPV4" s="147"/>
      <c r="JPW4" s="148"/>
      <c r="JPX4" s="148"/>
      <c r="JPY4" s="148"/>
      <c r="JPZ4" s="147"/>
      <c r="JQA4" s="147"/>
      <c r="JQB4" s="148"/>
      <c r="JQC4" s="149"/>
      <c r="JQL4" s="147"/>
      <c r="JQM4" s="148"/>
      <c r="JQN4" s="148"/>
      <c r="JQO4" s="148"/>
      <c r="JQP4" s="147"/>
      <c r="JQQ4" s="147"/>
      <c r="JQR4" s="148"/>
      <c r="JQS4" s="149"/>
      <c r="JRB4" s="147"/>
      <c r="JRC4" s="148"/>
      <c r="JRD4" s="148"/>
      <c r="JRE4" s="148"/>
      <c r="JRF4" s="147"/>
      <c r="JRG4" s="147"/>
      <c r="JRH4" s="148"/>
      <c r="JRI4" s="149"/>
      <c r="JRR4" s="147"/>
      <c r="JRS4" s="148"/>
      <c r="JRT4" s="148"/>
      <c r="JRU4" s="148"/>
      <c r="JRV4" s="147"/>
      <c r="JRW4" s="147"/>
      <c r="JRX4" s="148"/>
      <c r="JRY4" s="149"/>
      <c r="JSH4" s="147"/>
      <c r="JSI4" s="148"/>
      <c r="JSJ4" s="148"/>
      <c r="JSK4" s="148"/>
      <c r="JSL4" s="147"/>
      <c r="JSM4" s="147"/>
      <c r="JSN4" s="148"/>
      <c r="JSO4" s="149"/>
      <c r="JSX4" s="147"/>
      <c r="JSY4" s="148"/>
      <c r="JSZ4" s="148"/>
      <c r="JTA4" s="148"/>
      <c r="JTB4" s="147"/>
      <c r="JTC4" s="147"/>
      <c r="JTD4" s="148"/>
      <c r="JTE4" s="149"/>
      <c r="JTN4" s="147"/>
      <c r="JTO4" s="148"/>
      <c r="JTP4" s="148"/>
      <c r="JTQ4" s="148"/>
      <c r="JTR4" s="147"/>
      <c r="JTS4" s="147"/>
      <c r="JTT4" s="148"/>
      <c r="JTU4" s="149"/>
      <c r="JUD4" s="147"/>
      <c r="JUE4" s="148"/>
      <c r="JUF4" s="148"/>
      <c r="JUG4" s="148"/>
      <c r="JUH4" s="147"/>
      <c r="JUI4" s="147"/>
      <c r="JUJ4" s="148"/>
      <c r="JUK4" s="149"/>
      <c r="JUT4" s="147"/>
      <c r="JUU4" s="148"/>
      <c r="JUV4" s="148"/>
      <c r="JUW4" s="148"/>
      <c r="JUX4" s="147"/>
      <c r="JUY4" s="147"/>
      <c r="JUZ4" s="148"/>
      <c r="JVA4" s="149"/>
      <c r="JVJ4" s="147"/>
      <c r="JVK4" s="148"/>
      <c r="JVL4" s="148"/>
      <c r="JVM4" s="148"/>
      <c r="JVN4" s="147"/>
      <c r="JVO4" s="147"/>
      <c r="JVP4" s="148"/>
      <c r="JVQ4" s="149"/>
      <c r="JVZ4" s="147"/>
      <c r="JWA4" s="148"/>
      <c r="JWB4" s="148"/>
      <c r="JWC4" s="148"/>
      <c r="JWD4" s="147"/>
      <c r="JWE4" s="147"/>
      <c r="JWF4" s="148"/>
      <c r="JWG4" s="149"/>
      <c r="JWP4" s="147"/>
      <c r="JWQ4" s="148"/>
      <c r="JWR4" s="148"/>
      <c r="JWS4" s="148"/>
      <c r="JWT4" s="147"/>
      <c r="JWU4" s="147"/>
      <c r="JWV4" s="148"/>
      <c r="JWW4" s="149"/>
      <c r="JXF4" s="147"/>
      <c r="JXG4" s="148"/>
      <c r="JXH4" s="148"/>
      <c r="JXI4" s="148"/>
      <c r="JXJ4" s="147"/>
      <c r="JXK4" s="147"/>
      <c r="JXL4" s="148"/>
      <c r="JXM4" s="149"/>
      <c r="JXV4" s="147"/>
      <c r="JXW4" s="148"/>
      <c r="JXX4" s="148"/>
      <c r="JXY4" s="148"/>
      <c r="JXZ4" s="147"/>
      <c r="JYA4" s="147"/>
      <c r="JYB4" s="148"/>
      <c r="JYC4" s="149"/>
      <c r="JYL4" s="147"/>
      <c r="JYM4" s="148"/>
      <c r="JYN4" s="148"/>
      <c r="JYO4" s="148"/>
      <c r="JYP4" s="147"/>
      <c r="JYQ4" s="147"/>
      <c r="JYR4" s="148"/>
      <c r="JYS4" s="149"/>
      <c r="JZB4" s="147"/>
      <c r="JZC4" s="148"/>
      <c r="JZD4" s="148"/>
      <c r="JZE4" s="148"/>
      <c r="JZF4" s="147"/>
      <c r="JZG4" s="147"/>
      <c r="JZH4" s="148"/>
      <c r="JZI4" s="149"/>
      <c r="JZR4" s="147"/>
      <c r="JZS4" s="148"/>
      <c r="JZT4" s="148"/>
      <c r="JZU4" s="148"/>
      <c r="JZV4" s="147"/>
      <c r="JZW4" s="147"/>
      <c r="JZX4" s="148"/>
      <c r="JZY4" s="149"/>
      <c r="KAH4" s="147"/>
      <c r="KAI4" s="148"/>
      <c r="KAJ4" s="148"/>
      <c r="KAK4" s="148"/>
      <c r="KAL4" s="147"/>
      <c r="KAM4" s="147"/>
      <c r="KAN4" s="148"/>
      <c r="KAO4" s="149"/>
      <c r="KAX4" s="147"/>
      <c r="KAY4" s="148"/>
      <c r="KAZ4" s="148"/>
      <c r="KBA4" s="148"/>
      <c r="KBB4" s="147"/>
      <c r="KBC4" s="147"/>
      <c r="KBD4" s="148"/>
      <c r="KBE4" s="149"/>
      <c r="KBN4" s="147"/>
      <c r="KBO4" s="148"/>
      <c r="KBP4" s="148"/>
      <c r="KBQ4" s="148"/>
      <c r="KBR4" s="147"/>
      <c r="KBS4" s="147"/>
      <c r="KBT4" s="148"/>
      <c r="KBU4" s="149"/>
      <c r="KCD4" s="147"/>
      <c r="KCE4" s="148"/>
      <c r="KCF4" s="148"/>
      <c r="KCG4" s="148"/>
      <c r="KCH4" s="147"/>
      <c r="KCI4" s="147"/>
      <c r="KCJ4" s="148"/>
      <c r="KCK4" s="149"/>
      <c r="KCT4" s="147"/>
      <c r="KCU4" s="148"/>
      <c r="KCV4" s="148"/>
      <c r="KCW4" s="148"/>
      <c r="KCX4" s="147"/>
      <c r="KCY4" s="147"/>
      <c r="KCZ4" s="148"/>
      <c r="KDA4" s="149"/>
      <c r="KDJ4" s="147"/>
      <c r="KDK4" s="148"/>
      <c r="KDL4" s="148"/>
      <c r="KDM4" s="148"/>
      <c r="KDN4" s="147"/>
      <c r="KDO4" s="147"/>
      <c r="KDP4" s="148"/>
      <c r="KDQ4" s="149"/>
      <c r="KDZ4" s="147"/>
      <c r="KEA4" s="148"/>
      <c r="KEB4" s="148"/>
      <c r="KEC4" s="148"/>
      <c r="KED4" s="147"/>
      <c r="KEE4" s="147"/>
      <c r="KEF4" s="148"/>
      <c r="KEG4" s="149"/>
      <c r="KEP4" s="147"/>
      <c r="KEQ4" s="148"/>
      <c r="KER4" s="148"/>
      <c r="KES4" s="148"/>
      <c r="KET4" s="147"/>
      <c r="KEU4" s="147"/>
      <c r="KEV4" s="148"/>
      <c r="KEW4" s="149"/>
      <c r="KFF4" s="147"/>
      <c r="KFG4" s="148"/>
      <c r="KFH4" s="148"/>
      <c r="KFI4" s="148"/>
      <c r="KFJ4" s="147"/>
      <c r="KFK4" s="147"/>
      <c r="KFL4" s="148"/>
      <c r="KFM4" s="149"/>
      <c r="KFV4" s="147"/>
      <c r="KFW4" s="148"/>
      <c r="KFX4" s="148"/>
      <c r="KFY4" s="148"/>
      <c r="KFZ4" s="147"/>
      <c r="KGA4" s="147"/>
      <c r="KGB4" s="148"/>
      <c r="KGC4" s="149"/>
      <c r="KGL4" s="147"/>
      <c r="KGM4" s="148"/>
      <c r="KGN4" s="148"/>
      <c r="KGO4" s="148"/>
      <c r="KGP4" s="147"/>
      <c r="KGQ4" s="147"/>
      <c r="KGR4" s="148"/>
      <c r="KGS4" s="149"/>
      <c r="KHB4" s="147"/>
      <c r="KHC4" s="148"/>
      <c r="KHD4" s="148"/>
      <c r="KHE4" s="148"/>
      <c r="KHF4" s="147"/>
      <c r="KHG4" s="147"/>
      <c r="KHH4" s="148"/>
      <c r="KHI4" s="149"/>
      <c r="KHR4" s="147"/>
      <c r="KHS4" s="148"/>
      <c r="KHT4" s="148"/>
      <c r="KHU4" s="148"/>
      <c r="KHV4" s="147"/>
      <c r="KHW4" s="147"/>
      <c r="KHX4" s="148"/>
      <c r="KHY4" s="149"/>
      <c r="KIH4" s="147"/>
      <c r="KII4" s="148"/>
      <c r="KIJ4" s="148"/>
      <c r="KIK4" s="148"/>
      <c r="KIL4" s="147"/>
      <c r="KIM4" s="147"/>
      <c r="KIN4" s="148"/>
      <c r="KIO4" s="149"/>
      <c r="KIX4" s="147"/>
      <c r="KIY4" s="148"/>
      <c r="KIZ4" s="148"/>
      <c r="KJA4" s="148"/>
      <c r="KJB4" s="147"/>
      <c r="KJC4" s="147"/>
      <c r="KJD4" s="148"/>
      <c r="KJE4" s="149"/>
      <c r="KJN4" s="147"/>
      <c r="KJO4" s="148"/>
      <c r="KJP4" s="148"/>
      <c r="KJQ4" s="148"/>
      <c r="KJR4" s="147"/>
      <c r="KJS4" s="147"/>
      <c r="KJT4" s="148"/>
      <c r="KJU4" s="149"/>
      <c r="KKD4" s="147"/>
      <c r="KKE4" s="148"/>
      <c r="KKF4" s="148"/>
      <c r="KKG4" s="148"/>
      <c r="KKH4" s="147"/>
      <c r="KKI4" s="147"/>
      <c r="KKJ4" s="148"/>
      <c r="KKK4" s="149"/>
      <c r="KKT4" s="147"/>
      <c r="KKU4" s="148"/>
      <c r="KKV4" s="148"/>
      <c r="KKW4" s="148"/>
      <c r="KKX4" s="147"/>
      <c r="KKY4" s="147"/>
      <c r="KKZ4" s="148"/>
      <c r="KLA4" s="149"/>
      <c r="KLJ4" s="147"/>
      <c r="KLK4" s="148"/>
      <c r="KLL4" s="148"/>
      <c r="KLM4" s="148"/>
      <c r="KLN4" s="147"/>
      <c r="KLO4" s="147"/>
      <c r="KLP4" s="148"/>
      <c r="KLQ4" s="149"/>
      <c r="KLZ4" s="147"/>
      <c r="KMA4" s="148"/>
      <c r="KMB4" s="148"/>
      <c r="KMC4" s="148"/>
      <c r="KMD4" s="147"/>
      <c r="KME4" s="147"/>
      <c r="KMF4" s="148"/>
      <c r="KMG4" s="149"/>
      <c r="KMP4" s="147"/>
      <c r="KMQ4" s="148"/>
      <c r="KMR4" s="148"/>
      <c r="KMS4" s="148"/>
      <c r="KMT4" s="147"/>
      <c r="KMU4" s="147"/>
      <c r="KMV4" s="148"/>
      <c r="KMW4" s="149"/>
      <c r="KNF4" s="147"/>
      <c r="KNG4" s="148"/>
      <c r="KNH4" s="148"/>
      <c r="KNI4" s="148"/>
      <c r="KNJ4" s="147"/>
      <c r="KNK4" s="147"/>
      <c r="KNL4" s="148"/>
      <c r="KNM4" s="149"/>
      <c r="KNV4" s="147"/>
      <c r="KNW4" s="148"/>
      <c r="KNX4" s="148"/>
      <c r="KNY4" s="148"/>
      <c r="KNZ4" s="147"/>
      <c r="KOA4" s="147"/>
      <c r="KOB4" s="148"/>
      <c r="KOC4" s="149"/>
      <c r="KOL4" s="147"/>
      <c r="KOM4" s="148"/>
      <c r="KON4" s="148"/>
      <c r="KOO4" s="148"/>
      <c r="KOP4" s="147"/>
      <c r="KOQ4" s="147"/>
      <c r="KOR4" s="148"/>
      <c r="KOS4" s="149"/>
      <c r="KPB4" s="147"/>
      <c r="KPC4" s="148"/>
      <c r="KPD4" s="148"/>
      <c r="KPE4" s="148"/>
      <c r="KPF4" s="147"/>
      <c r="KPG4" s="147"/>
      <c r="KPH4" s="148"/>
      <c r="KPI4" s="149"/>
      <c r="KPR4" s="147"/>
      <c r="KPS4" s="148"/>
      <c r="KPT4" s="148"/>
      <c r="KPU4" s="148"/>
      <c r="KPV4" s="147"/>
      <c r="KPW4" s="147"/>
      <c r="KPX4" s="148"/>
      <c r="KPY4" s="149"/>
      <c r="KQH4" s="147"/>
      <c r="KQI4" s="148"/>
      <c r="KQJ4" s="148"/>
      <c r="KQK4" s="148"/>
      <c r="KQL4" s="147"/>
      <c r="KQM4" s="147"/>
      <c r="KQN4" s="148"/>
      <c r="KQO4" s="149"/>
      <c r="KQX4" s="147"/>
      <c r="KQY4" s="148"/>
      <c r="KQZ4" s="148"/>
      <c r="KRA4" s="148"/>
      <c r="KRB4" s="147"/>
      <c r="KRC4" s="147"/>
      <c r="KRD4" s="148"/>
      <c r="KRE4" s="149"/>
      <c r="KRN4" s="147"/>
      <c r="KRO4" s="148"/>
      <c r="KRP4" s="148"/>
      <c r="KRQ4" s="148"/>
      <c r="KRR4" s="147"/>
      <c r="KRS4" s="147"/>
      <c r="KRT4" s="148"/>
      <c r="KRU4" s="149"/>
      <c r="KSD4" s="147"/>
      <c r="KSE4" s="148"/>
      <c r="KSF4" s="148"/>
      <c r="KSG4" s="148"/>
      <c r="KSH4" s="147"/>
      <c r="KSI4" s="147"/>
      <c r="KSJ4" s="148"/>
      <c r="KSK4" s="149"/>
      <c r="KST4" s="147"/>
      <c r="KSU4" s="148"/>
      <c r="KSV4" s="148"/>
      <c r="KSW4" s="148"/>
      <c r="KSX4" s="147"/>
      <c r="KSY4" s="147"/>
      <c r="KSZ4" s="148"/>
      <c r="KTA4" s="149"/>
      <c r="KTJ4" s="147"/>
      <c r="KTK4" s="148"/>
      <c r="KTL4" s="148"/>
      <c r="KTM4" s="148"/>
      <c r="KTN4" s="147"/>
      <c r="KTO4" s="147"/>
      <c r="KTP4" s="148"/>
      <c r="KTQ4" s="149"/>
      <c r="KTZ4" s="147"/>
      <c r="KUA4" s="148"/>
      <c r="KUB4" s="148"/>
      <c r="KUC4" s="148"/>
      <c r="KUD4" s="147"/>
      <c r="KUE4" s="147"/>
      <c r="KUF4" s="148"/>
      <c r="KUG4" s="149"/>
      <c r="KUP4" s="147"/>
      <c r="KUQ4" s="148"/>
      <c r="KUR4" s="148"/>
      <c r="KUS4" s="148"/>
      <c r="KUT4" s="147"/>
      <c r="KUU4" s="147"/>
      <c r="KUV4" s="148"/>
      <c r="KUW4" s="149"/>
      <c r="KVF4" s="147"/>
      <c r="KVG4" s="148"/>
      <c r="KVH4" s="148"/>
      <c r="KVI4" s="148"/>
      <c r="KVJ4" s="147"/>
      <c r="KVK4" s="147"/>
      <c r="KVL4" s="148"/>
      <c r="KVM4" s="149"/>
      <c r="KVV4" s="147"/>
      <c r="KVW4" s="148"/>
      <c r="KVX4" s="148"/>
      <c r="KVY4" s="148"/>
      <c r="KVZ4" s="147"/>
      <c r="KWA4" s="147"/>
      <c r="KWB4" s="148"/>
      <c r="KWC4" s="149"/>
      <c r="KWL4" s="147"/>
      <c r="KWM4" s="148"/>
      <c r="KWN4" s="148"/>
      <c r="KWO4" s="148"/>
      <c r="KWP4" s="147"/>
      <c r="KWQ4" s="147"/>
      <c r="KWR4" s="148"/>
      <c r="KWS4" s="149"/>
      <c r="KXB4" s="147"/>
      <c r="KXC4" s="148"/>
      <c r="KXD4" s="148"/>
      <c r="KXE4" s="148"/>
      <c r="KXF4" s="147"/>
      <c r="KXG4" s="147"/>
      <c r="KXH4" s="148"/>
      <c r="KXI4" s="149"/>
      <c r="KXR4" s="147"/>
      <c r="KXS4" s="148"/>
      <c r="KXT4" s="148"/>
      <c r="KXU4" s="148"/>
      <c r="KXV4" s="147"/>
      <c r="KXW4" s="147"/>
      <c r="KXX4" s="148"/>
      <c r="KXY4" s="149"/>
      <c r="KYH4" s="147"/>
      <c r="KYI4" s="148"/>
      <c r="KYJ4" s="148"/>
      <c r="KYK4" s="148"/>
      <c r="KYL4" s="147"/>
      <c r="KYM4" s="147"/>
      <c r="KYN4" s="148"/>
      <c r="KYO4" s="149"/>
      <c r="KYX4" s="147"/>
      <c r="KYY4" s="148"/>
      <c r="KYZ4" s="148"/>
      <c r="KZA4" s="148"/>
      <c r="KZB4" s="147"/>
      <c r="KZC4" s="147"/>
      <c r="KZD4" s="148"/>
      <c r="KZE4" s="149"/>
      <c r="KZN4" s="147"/>
      <c r="KZO4" s="148"/>
      <c r="KZP4" s="148"/>
      <c r="KZQ4" s="148"/>
      <c r="KZR4" s="147"/>
      <c r="KZS4" s="147"/>
      <c r="KZT4" s="148"/>
      <c r="KZU4" s="149"/>
      <c r="LAD4" s="147"/>
      <c r="LAE4" s="148"/>
      <c r="LAF4" s="148"/>
      <c r="LAG4" s="148"/>
      <c r="LAH4" s="147"/>
      <c r="LAI4" s="147"/>
      <c r="LAJ4" s="148"/>
      <c r="LAK4" s="149"/>
      <c r="LAT4" s="147"/>
      <c r="LAU4" s="148"/>
      <c r="LAV4" s="148"/>
      <c r="LAW4" s="148"/>
      <c r="LAX4" s="147"/>
      <c r="LAY4" s="147"/>
      <c r="LAZ4" s="148"/>
      <c r="LBA4" s="149"/>
      <c r="LBJ4" s="147"/>
      <c r="LBK4" s="148"/>
      <c r="LBL4" s="148"/>
      <c r="LBM4" s="148"/>
      <c r="LBN4" s="147"/>
      <c r="LBO4" s="147"/>
      <c r="LBP4" s="148"/>
      <c r="LBQ4" s="149"/>
      <c r="LBZ4" s="147"/>
      <c r="LCA4" s="148"/>
      <c r="LCB4" s="148"/>
      <c r="LCC4" s="148"/>
      <c r="LCD4" s="147"/>
      <c r="LCE4" s="147"/>
      <c r="LCF4" s="148"/>
      <c r="LCG4" s="149"/>
      <c r="LCP4" s="147"/>
      <c r="LCQ4" s="148"/>
      <c r="LCR4" s="148"/>
      <c r="LCS4" s="148"/>
      <c r="LCT4" s="147"/>
      <c r="LCU4" s="147"/>
      <c r="LCV4" s="148"/>
      <c r="LCW4" s="149"/>
      <c r="LDF4" s="147"/>
      <c r="LDG4" s="148"/>
      <c r="LDH4" s="148"/>
      <c r="LDI4" s="148"/>
      <c r="LDJ4" s="147"/>
      <c r="LDK4" s="147"/>
      <c r="LDL4" s="148"/>
      <c r="LDM4" s="149"/>
      <c r="LDV4" s="147"/>
      <c r="LDW4" s="148"/>
      <c r="LDX4" s="148"/>
      <c r="LDY4" s="148"/>
      <c r="LDZ4" s="147"/>
      <c r="LEA4" s="147"/>
      <c r="LEB4" s="148"/>
      <c r="LEC4" s="149"/>
      <c r="LEL4" s="147"/>
      <c r="LEM4" s="148"/>
      <c r="LEN4" s="148"/>
      <c r="LEO4" s="148"/>
      <c r="LEP4" s="147"/>
      <c r="LEQ4" s="147"/>
      <c r="LER4" s="148"/>
      <c r="LES4" s="149"/>
      <c r="LFB4" s="147"/>
      <c r="LFC4" s="148"/>
      <c r="LFD4" s="148"/>
      <c r="LFE4" s="148"/>
      <c r="LFF4" s="147"/>
      <c r="LFG4" s="147"/>
      <c r="LFH4" s="148"/>
      <c r="LFI4" s="149"/>
      <c r="LFR4" s="147"/>
      <c r="LFS4" s="148"/>
      <c r="LFT4" s="148"/>
      <c r="LFU4" s="148"/>
      <c r="LFV4" s="147"/>
      <c r="LFW4" s="147"/>
      <c r="LFX4" s="148"/>
      <c r="LFY4" s="149"/>
      <c r="LGH4" s="147"/>
      <c r="LGI4" s="148"/>
      <c r="LGJ4" s="148"/>
      <c r="LGK4" s="148"/>
      <c r="LGL4" s="147"/>
      <c r="LGM4" s="147"/>
      <c r="LGN4" s="148"/>
      <c r="LGO4" s="149"/>
      <c r="LGX4" s="147"/>
      <c r="LGY4" s="148"/>
      <c r="LGZ4" s="148"/>
      <c r="LHA4" s="148"/>
      <c r="LHB4" s="147"/>
      <c r="LHC4" s="147"/>
      <c r="LHD4" s="148"/>
      <c r="LHE4" s="149"/>
      <c r="LHN4" s="147"/>
      <c r="LHO4" s="148"/>
      <c r="LHP4" s="148"/>
      <c r="LHQ4" s="148"/>
      <c r="LHR4" s="147"/>
      <c r="LHS4" s="147"/>
      <c r="LHT4" s="148"/>
      <c r="LHU4" s="149"/>
      <c r="LID4" s="147"/>
      <c r="LIE4" s="148"/>
      <c r="LIF4" s="148"/>
      <c r="LIG4" s="148"/>
      <c r="LIH4" s="147"/>
      <c r="LII4" s="147"/>
      <c r="LIJ4" s="148"/>
      <c r="LIK4" s="149"/>
      <c r="LIT4" s="147"/>
      <c r="LIU4" s="148"/>
      <c r="LIV4" s="148"/>
      <c r="LIW4" s="148"/>
      <c r="LIX4" s="147"/>
      <c r="LIY4" s="147"/>
      <c r="LIZ4" s="148"/>
      <c r="LJA4" s="149"/>
      <c r="LJJ4" s="147"/>
      <c r="LJK4" s="148"/>
      <c r="LJL4" s="148"/>
      <c r="LJM4" s="148"/>
      <c r="LJN4" s="147"/>
      <c r="LJO4" s="147"/>
      <c r="LJP4" s="148"/>
      <c r="LJQ4" s="149"/>
      <c r="LJZ4" s="147"/>
      <c r="LKA4" s="148"/>
      <c r="LKB4" s="148"/>
      <c r="LKC4" s="148"/>
      <c r="LKD4" s="147"/>
      <c r="LKE4" s="147"/>
      <c r="LKF4" s="148"/>
      <c r="LKG4" s="149"/>
      <c r="LKP4" s="147"/>
      <c r="LKQ4" s="148"/>
      <c r="LKR4" s="148"/>
      <c r="LKS4" s="148"/>
      <c r="LKT4" s="147"/>
      <c r="LKU4" s="147"/>
      <c r="LKV4" s="148"/>
      <c r="LKW4" s="149"/>
      <c r="LLF4" s="147"/>
      <c r="LLG4" s="148"/>
      <c r="LLH4" s="148"/>
      <c r="LLI4" s="148"/>
      <c r="LLJ4" s="147"/>
      <c r="LLK4" s="147"/>
      <c r="LLL4" s="148"/>
      <c r="LLM4" s="149"/>
      <c r="LLV4" s="147"/>
      <c r="LLW4" s="148"/>
      <c r="LLX4" s="148"/>
      <c r="LLY4" s="148"/>
      <c r="LLZ4" s="147"/>
      <c r="LMA4" s="147"/>
      <c r="LMB4" s="148"/>
      <c r="LMC4" s="149"/>
      <c r="LML4" s="147"/>
      <c r="LMM4" s="148"/>
      <c r="LMN4" s="148"/>
      <c r="LMO4" s="148"/>
      <c r="LMP4" s="147"/>
      <c r="LMQ4" s="147"/>
      <c r="LMR4" s="148"/>
      <c r="LMS4" s="149"/>
      <c r="LNB4" s="147"/>
      <c r="LNC4" s="148"/>
      <c r="LND4" s="148"/>
      <c r="LNE4" s="148"/>
      <c r="LNF4" s="147"/>
      <c r="LNG4" s="147"/>
      <c r="LNH4" s="148"/>
      <c r="LNI4" s="149"/>
      <c r="LNR4" s="147"/>
      <c r="LNS4" s="148"/>
      <c r="LNT4" s="148"/>
      <c r="LNU4" s="148"/>
      <c r="LNV4" s="147"/>
      <c r="LNW4" s="147"/>
      <c r="LNX4" s="148"/>
      <c r="LNY4" s="149"/>
      <c r="LOH4" s="147"/>
      <c r="LOI4" s="148"/>
      <c r="LOJ4" s="148"/>
      <c r="LOK4" s="148"/>
      <c r="LOL4" s="147"/>
      <c r="LOM4" s="147"/>
      <c r="LON4" s="148"/>
      <c r="LOO4" s="149"/>
      <c r="LOX4" s="147"/>
      <c r="LOY4" s="148"/>
      <c r="LOZ4" s="148"/>
      <c r="LPA4" s="148"/>
      <c r="LPB4" s="147"/>
      <c r="LPC4" s="147"/>
      <c r="LPD4" s="148"/>
      <c r="LPE4" s="149"/>
      <c r="LPN4" s="147"/>
      <c r="LPO4" s="148"/>
      <c r="LPP4" s="148"/>
      <c r="LPQ4" s="148"/>
      <c r="LPR4" s="147"/>
      <c r="LPS4" s="147"/>
      <c r="LPT4" s="148"/>
      <c r="LPU4" s="149"/>
      <c r="LQD4" s="147"/>
      <c r="LQE4" s="148"/>
      <c r="LQF4" s="148"/>
      <c r="LQG4" s="148"/>
      <c r="LQH4" s="147"/>
      <c r="LQI4" s="147"/>
      <c r="LQJ4" s="148"/>
      <c r="LQK4" s="149"/>
      <c r="LQT4" s="147"/>
      <c r="LQU4" s="148"/>
      <c r="LQV4" s="148"/>
      <c r="LQW4" s="148"/>
      <c r="LQX4" s="147"/>
      <c r="LQY4" s="147"/>
      <c r="LQZ4" s="148"/>
      <c r="LRA4" s="149"/>
      <c r="LRJ4" s="147"/>
      <c r="LRK4" s="148"/>
      <c r="LRL4" s="148"/>
      <c r="LRM4" s="148"/>
      <c r="LRN4" s="147"/>
      <c r="LRO4" s="147"/>
      <c r="LRP4" s="148"/>
      <c r="LRQ4" s="149"/>
      <c r="LRZ4" s="147"/>
      <c r="LSA4" s="148"/>
      <c r="LSB4" s="148"/>
      <c r="LSC4" s="148"/>
      <c r="LSD4" s="147"/>
      <c r="LSE4" s="147"/>
      <c r="LSF4" s="148"/>
      <c r="LSG4" s="149"/>
      <c r="LSP4" s="147"/>
      <c r="LSQ4" s="148"/>
      <c r="LSR4" s="148"/>
      <c r="LSS4" s="148"/>
      <c r="LST4" s="147"/>
      <c r="LSU4" s="147"/>
      <c r="LSV4" s="148"/>
      <c r="LSW4" s="149"/>
      <c r="LTF4" s="147"/>
      <c r="LTG4" s="148"/>
      <c r="LTH4" s="148"/>
      <c r="LTI4" s="148"/>
      <c r="LTJ4" s="147"/>
      <c r="LTK4" s="147"/>
      <c r="LTL4" s="148"/>
      <c r="LTM4" s="149"/>
      <c r="LTV4" s="147"/>
      <c r="LTW4" s="148"/>
      <c r="LTX4" s="148"/>
      <c r="LTY4" s="148"/>
      <c r="LTZ4" s="147"/>
      <c r="LUA4" s="147"/>
      <c r="LUB4" s="148"/>
      <c r="LUC4" s="149"/>
      <c r="LUL4" s="147"/>
      <c r="LUM4" s="148"/>
      <c r="LUN4" s="148"/>
      <c r="LUO4" s="148"/>
      <c r="LUP4" s="147"/>
      <c r="LUQ4" s="147"/>
      <c r="LUR4" s="148"/>
      <c r="LUS4" s="149"/>
      <c r="LVB4" s="147"/>
      <c r="LVC4" s="148"/>
      <c r="LVD4" s="148"/>
      <c r="LVE4" s="148"/>
      <c r="LVF4" s="147"/>
      <c r="LVG4" s="147"/>
      <c r="LVH4" s="148"/>
      <c r="LVI4" s="149"/>
      <c r="LVR4" s="147"/>
      <c r="LVS4" s="148"/>
      <c r="LVT4" s="148"/>
      <c r="LVU4" s="148"/>
      <c r="LVV4" s="147"/>
      <c r="LVW4" s="147"/>
      <c r="LVX4" s="148"/>
      <c r="LVY4" s="149"/>
      <c r="LWH4" s="147"/>
      <c r="LWI4" s="148"/>
      <c r="LWJ4" s="148"/>
      <c r="LWK4" s="148"/>
      <c r="LWL4" s="147"/>
      <c r="LWM4" s="147"/>
      <c r="LWN4" s="148"/>
      <c r="LWO4" s="149"/>
      <c r="LWX4" s="147"/>
      <c r="LWY4" s="148"/>
      <c r="LWZ4" s="148"/>
      <c r="LXA4" s="148"/>
      <c r="LXB4" s="147"/>
      <c r="LXC4" s="147"/>
      <c r="LXD4" s="148"/>
      <c r="LXE4" s="149"/>
      <c r="LXN4" s="147"/>
      <c r="LXO4" s="148"/>
      <c r="LXP4" s="148"/>
      <c r="LXQ4" s="148"/>
      <c r="LXR4" s="147"/>
      <c r="LXS4" s="147"/>
      <c r="LXT4" s="148"/>
      <c r="LXU4" s="149"/>
      <c r="LYD4" s="147"/>
      <c r="LYE4" s="148"/>
      <c r="LYF4" s="148"/>
      <c r="LYG4" s="148"/>
      <c r="LYH4" s="147"/>
      <c r="LYI4" s="147"/>
      <c r="LYJ4" s="148"/>
      <c r="LYK4" s="149"/>
      <c r="LYT4" s="147"/>
      <c r="LYU4" s="148"/>
      <c r="LYV4" s="148"/>
      <c r="LYW4" s="148"/>
      <c r="LYX4" s="147"/>
      <c r="LYY4" s="147"/>
      <c r="LYZ4" s="148"/>
      <c r="LZA4" s="149"/>
      <c r="LZJ4" s="147"/>
      <c r="LZK4" s="148"/>
      <c r="LZL4" s="148"/>
      <c r="LZM4" s="148"/>
      <c r="LZN4" s="147"/>
      <c r="LZO4" s="147"/>
      <c r="LZP4" s="148"/>
      <c r="LZQ4" s="149"/>
      <c r="LZZ4" s="147"/>
      <c r="MAA4" s="148"/>
      <c r="MAB4" s="148"/>
      <c r="MAC4" s="148"/>
      <c r="MAD4" s="147"/>
      <c r="MAE4" s="147"/>
      <c r="MAF4" s="148"/>
      <c r="MAG4" s="149"/>
      <c r="MAP4" s="147"/>
      <c r="MAQ4" s="148"/>
      <c r="MAR4" s="148"/>
      <c r="MAS4" s="148"/>
      <c r="MAT4" s="147"/>
      <c r="MAU4" s="147"/>
      <c r="MAV4" s="148"/>
      <c r="MAW4" s="149"/>
      <c r="MBF4" s="147"/>
      <c r="MBG4" s="148"/>
      <c r="MBH4" s="148"/>
      <c r="MBI4" s="148"/>
      <c r="MBJ4" s="147"/>
      <c r="MBK4" s="147"/>
      <c r="MBL4" s="148"/>
      <c r="MBM4" s="149"/>
      <c r="MBV4" s="147"/>
      <c r="MBW4" s="148"/>
      <c r="MBX4" s="148"/>
      <c r="MBY4" s="148"/>
      <c r="MBZ4" s="147"/>
      <c r="MCA4" s="147"/>
      <c r="MCB4" s="148"/>
      <c r="MCC4" s="149"/>
      <c r="MCL4" s="147"/>
      <c r="MCM4" s="148"/>
      <c r="MCN4" s="148"/>
      <c r="MCO4" s="148"/>
      <c r="MCP4" s="147"/>
      <c r="MCQ4" s="147"/>
      <c r="MCR4" s="148"/>
      <c r="MCS4" s="149"/>
      <c r="MDB4" s="147"/>
      <c r="MDC4" s="148"/>
      <c r="MDD4" s="148"/>
      <c r="MDE4" s="148"/>
      <c r="MDF4" s="147"/>
      <c r="MDG4" s="147"/>
      <c r="MDH4" s="148"/>
      <c r="MDI4" s="149"/>
      <c r="MDR4" s="147"/>
      <c r="MDS4" s="148"/>
      <c r="MDT4" s="148"/>
      <c r="MDU4" s="148"/>
      <c r="MDV4" s="147"/>
      <c r="MDW4" s="147"/>
      <c r="MDX4" s="148"/>
      <c r="MDY4" s="149"/>
      <c r="MEH4" s="147"/>
      <c r="MEI4" s="148"/>
      <c r="MEJ4" s="148"/>
      <c r="MEK4" s="148"/>
      <c r="MEL4" s="147"/>
      <c r="MEM4" s="147"/>
      <c r="MEN4" s="148"/>
      <c r="MEO4" s="149"/>
      <c r="MEX4" s="147"/>
      <c r="MEY4" s="148"/>
      <c r="MEZ4" s="148"/>
      <c r="MFA4" s="148"/>
      <c r="MFB4" s="147"/>
      <c r="MFC4" s="147"/>
      <c r="MFD4" s="148"/>
      <c r="MFE4" s="149"/>
      <c r="MFN4" s="147"/>
      <c r="MFO4" s="148"/>
      <c r="MFP4" s="148"/>
      <c r="MFQ4" s="148"/>
      <c r="MFR4" s="147"/>
      <c r="MFS4" s="147"/>
      <c r="MFT4" s="148"/>
      <c r="MFU4" s="149"/>
      <c r="MGD4" s="147"/>
      <c r="MGE4" s="148"/>
      <c r="MGF4" s="148"/>
      <c r="MGG4" s="148"/>
      <c r="MGH4" s="147"/>
      <c r="MGI4" s="147"/>
      <c r="MGJ4" s="148"/>
      <c r="MGK4" s="149"/>
      <c r="MGT4" s="147"/>
      <c r="MGU4" s="148"/>
      <c r="MGV4" s="148"/>
      <c r="MGW4" s="148"/>
      <c r="MGX4" s="147"/>
      <c r="MGY4" s="147"/>
      <c r="MGZ4" s="148"/>
      <c r="MHA4" s="149"/>
      <c r="MHJ4" s="147"/>
      <c r="MHK4" s="148"/>
      <c r="MHL4" s="148"/>
      <c r="MHM4" s="148"/>
      <c r="MHN4" s="147"/>
      <c r="MHO4" s="147"/>
      <c r="MHP4" s="148"/>
      <c r="MHQ4" s="149"/>
      <c r="MHZ4" s="147"/>
      <c r="MIA4" s="148"/>
      <c r="MIB4" s="148"/>
      <c r="MIC4" s="148"/>
      <c r="MID4" s="147"/>
      <c r="MIE4" s="147"/>
      <c r="MIF4" s="148"/>
      <c r="MIG4" s="149"/>
      <c r="MIP4" s="147"/>
      <c r="MIQ4" s="148"/>
      <c r="MIR4" s="148"/>
      <c r="MIS4" s="148"/>
      <c r="MIT4" s="147"/>
      <c r="MIU4" s="147"/>
      <c r="MIV4" s="148"/>
      <c r="MIW4" s="149"/>
      <c r="MJF4" s="147"/>
      <c r="MJG4" s="148"/>
      <c r="MJH4" s="148"/>
      <c r="MJI4" s="148"/>
      <c r="MJJ4" s="147"/>
      <c r="MJK4" s="147"/>
      <c r="MJL4" s="148"/>
      <c r="MJM4" s="149"/>
      <c r="MJV4" s="147"/>
      <c r="MJW4" s="148"/>
      <c r="MJX4" s="148"/>
      <c r="MJY4" s="148"/>
      <c r="MJZ4" s="147"/>
      <c r="MKA4" s="147"/>
      <c r="MKB4" s="148"/>
      <c r="MKC4" s="149"/>
      <c r="MKL4" s="147"/>
      <c r="MKM4" s="148"/>
      <c r="MKN4" s="148"/>
      <c r="MKO4" s="148"/>
      <c r="MKP4" s="147"/>
      <c r="MKQ4" s="147"/>
      <c r="MKR4" s="148"/>
      <c r="MKS4" s="149"/>
      <c r="MLB4" s="147"/>
      <c r="MLC4" s="148"/>
      <c r="MLD4" s="148"/>
      <c r="MLE4" s="148"/>
      <c r="MLF4" s="147"/>
      <c r="MLG4" s="147"/>
      <c r="MLH4" s="148"/>
      <c r="MLI4" s="149"/>
      <c r="MLR4" s="147"/>
      <c r="MLS4" s="148"/>
      <c r="MLT4" s="148"/>
      <c r="MLU4" s="148"/>
      <c r="MLV4" s="147"/>
      <c r="MLW4" s="147"/>
      <c r="MLX4" s="148"/>
      <c r="MLY4" s="149"/>
      <c r="MMH4" s="147"/>
      <c r="MMI4" s="148"/>
      <c r="MMJ4" s="148"/>
      <c r="MMK4" s="148"/>
      <c r="MML4" s="147"/>
      <c r="MMM4" s="147"/>
      <c r="MMN4" s="148"/>
      <c r="MMO4" s="149"/>
      <c r="MMX4" s="147"/>
      <c r="MMY4" s="148"/>
      <c r="MMZ4" s="148"/>
      <c r="MNA4" s="148"/>
      <c r="MNB4" s="147"/>
      <c r="MNC4" s="147"/>
      <c r="MND4" s="148"/>
      <c r="MNE4" s="149"/>
      <c r="MNN4" s="147"/>
      <c r="MNO4" s="148"/>
      <c r="MNP4" s="148"/>
      <c r="MNQ4" s="148"/>
      <c r="MNR4" s="147"/>
      <c r="MNS4" s="147"/>
      <c r="MNT4" s="148"/>
      <c r="MNU4" s="149"/>
      <c r="MOD4" s="147"/>
      <c r="MOE4" s="148"/>
      <c r="MOF4" s="148"/>
      <c r="MOG4" s="148"/>
      <c r="MOH4" s="147"/>
      <c r="MOI4" s="147"/>
      <c r="MOJ4" s="148"/>
      <c r="MOK4" s="149"/>
      <c r="MOT4" s="147"/>
      <c r="MOU4" s="148"/>
      <c r="MOV4" s="148"/>
      <c r="MOW4" s="148"/>
      <c r="MOX4" s="147"/>
      <c r="MOY4" s="147"/>
      <c r="MOZ4" s="148"/>
      <c r="MPA4" s="149"/>
      <c r="MPJ4" s="147"/>
      <c r="MPK4" s="148"/>
      <c r="MPL4" s="148"/>
      <c r="MPM4" s="148"/>
      <c r="MPN4" s="147"/>
      <c r="MPO4" s="147"/>
      <c r="MPP4" s="148"/>
      <c r="MPQ4" s="149"/>
      <c r="MPZ4" s="147"/>
      <c r="MQA4" s="148"/>
      <c r="MQB4" s="148"/>
      <c r="MQC4" s="148"/>
      <c r="MQD4" s="147"/>
      <c r="MQE4" s="147"/>
      <c r="MQF4" s="148"/>
      <c r="MQG4" s="149"/>
      <c r="MQP4" s="147"/>
      <c r="MQQ4" s="148"/>
      <c r="MQR4" s="148"/>
      <c r="MQS4" s="148"/>
      <c r="MQT4" s="147"/>
      <c r="MQU4" s="147"/>
      <c r="MQV4" s="148"/>
      <c r="MQW4" s="149"/>
      <c r="MRF4" s="147"/>
      <c r="MRG4" s="148"/>
      <c r="MRH4" s="148"/>
      <c r="MRI4" s="148"/>
      <c r="MRJ4" s="147"/>
      <c r="MRK4" s="147"/>
      <c r="MRL4" s="148"/>
      <c r="MRM4" s="149"/>
      <c r="MRV4" s="147"/>
      <c r="MRW4" s="148"/>
      <c r="MRX4" s="148"/>
      <c r="MRY4" s="148"/>
      <c r="MRZ4" s="147"/>
      <c r="MSA4" s="147"/>
      <c r="MSB4" s="148"/>
      <c r="MSC4" s="149"/>
      <c r="MSL4" s="147"/>
      <c r="MSM4" s="148"/>
      <c r="MSN4" s="148"/>
      <c r="MSO4" s="148"/>
      <c r="MSP4" s="147"/>
      <c r="MSQ4" s="147"/>
      <c r="MSR4" s="148"/>
      <c r="MSS4" s="149"/>
      <c r="MTB4" s="147"/>
      <c r="MTC4" s="148"/>
      <c r="MTD4" s="148"/>
      <c r="MTE4" s="148"/>
      <c r="MTF4" s="147"/>
      <c r="MTG4" s="147"/>
      <c r="MTH4" s="148"/>
      <c r="MTI4" s="149"/>
      <c r="MTR4" s="147"/>
      <c r="MTS4" s="148"/>
      <c r="MTT4" s="148"/>
      <c r="MTU4" s="148"/>
      <c r="MTV4" s="147"/>
      <c r="MTW4" s="147"/>
      <c r="MTX4" s="148"/>
      <c r="MTY4" s="149"/>
      <c r="MUH4" s="147"/>
      <c r="MUI4" s="148"/>
      <c r="MUJ4" s="148"/>
      <c r="MUK4" s="148"/>
      <c r="MUL4" s="147"/>
      <c r="MUM4" s="147"/>
      <c r="MUN4" s="148"/>
      <c r="MUO4" s="149"/>
      <c r="MUX4" s="147"/>
      <c r="MUY4" s="148"/>
      <c r="MUZ4" s="148"/>
      <c r="MVA4" s="148"/>
      <c r="MVB4" s="147"/>
      <c r="MVC4" s="147"/>
      <c r="MVD4" s="148"/>
      <c r="MVE4" s="149"/>
      <c r="MVN4" s="147"/>
      <c r="MVO4" s="148"/>
      <c r="MVP4" s="148"/>
      <c r="MVQ4" s="148"/>
      <c r="MVR4" s="147"/>
      <c r="MVS4" s="147"/>
      <c r="MVT4" s="148"/>
      <c r="MVU4" s="149"/>
      <c r="MWD4" s="147"/>
      <c r="MWE4" s="148"/>
      <c r="MWF4" s="148"/>
      <c r="MWG4" s="148"/>
      <c r="MWH4" s="147"/>
      <c r="MWI4" s="147"/>
      <c r="MWJ4" s="148"/>
      <c r="MWK4" s="149"/>
      <c r="MWT4" s="147"/>
      <c r="MWU4" s="148"/>
      <c r="MWV4" s="148"/>
      <c r="MWW4" s="148"/>
      <c r="MWX4" s="147"/>
      <c r="MWY4" s="147"/>
      <c r="MWZ4" s="148"/>
      <c r="MXA4" s="149"/>
      <c r="MXJ4" s="147"/>
      <c r="MXK4" s="148"/>
      <c r="MXL4" s="148"/>
      <c r="MXM4" s="148"/>
      <c r="MXN4" s="147"/>
      <c r="MXO4" s="147"/>
      <c r="MXP4" s="148"/>
      <c r="MXQ4" s="149"/>
      <c r="MXZ4" s="147"/>
      <c r="MYA4" s="148"/>
      <c r="MYB4" s="148"/>
      <c r="MYC4" s="148"/>
      <c r="MYD4" s="147"/>
      <c r="MYE4" s="147"/>
      <c r="MYF4" s="148"/>
      <c r="MYG4" s="149"/>
      <c r="MYP4" s="147"/>
      <c r="MYQ4" s="148"/>
      <c r="MYR4" s="148"/>
      <c r="MYS4" s="148"/>
      <c r="MYT4" s="147"/>
      <c r="MYU4" s="147"/>
      <c r="MYV4" s="148"/>
      <c r="MYW4" s="149"/>
      <c r="MZF4" s="147"/>
      <c r="MZG4" s="148"/>
      <c r="MZH4" s="148"/>
      <c r="MZI4" s="148"/>
      <c r="MZJ4" s="147"/>
      <c r="MZK4" s="147"/>
      <c r="MZL4" s="148"/>
      <c r="MZM4" s="149"/>
      <c r="MZV4" s="147"/>
      <c r="MZW4" s="148"/>
      <c r="MZX4" s="148"/>
      <c r="MZY4" s="148"/>
      <c r="MZZ4" s="147"/>
      <c r="NAA4" s="147"/>
      <c r="NAB4" s="148"/>
      <c r="NAC4" s="149"/>
      <c r="NAL4" s="147"/>
      <c r="NAM4" s="148"/>
      <c r="NAN4" s="148"/>
      <c r="NAO4" s="148"/>
      <c r="NAP4" s="147"/>
      <c r="NAQ4" s="147"/>
      <c r="NAR4" s="148"/>
      <c r="NAS4" s="149"/>
      <c r="NBB4" s="147"/>
      <c r="NBC4" s="148"/>
      <c r="NBD4" s="148"/>
      <c r="NBE4" s="148"/>
      <c r="NBF4" s="147"/>
      <c r="NBG4" s="147"/>
      <c r="NBH4" s="148"/>
      <c r="NBI4" s="149"/>
      <c r="NBR4" s="147"/>
      <c r="NBS4" s="148"/>
      <c r="NBT4" s="148"/>
      <c r="NBU4" s="148"/>
      <c r="NBV4" s="147"/>
      <c r="NBW4" s="147"/>
      <c r="NBX4" s="148"/>
      <c r="NBY4" s="149"/>
      <c r="NCH4" s="147"/>
      <c r="NCI4" s="148"/>
      <c r="NCJ4" s="148"/>
      <c r="NCK4" s="148"/>
      <c r="NCL4" s="147"/>
      <c r="NCM4" s="147"/>
      <c r="NCN4" s="148"/>
      <c r="NCO4" s="149"/>
      <c r="NCX4" s="147"/>
      <c r="NCY4" s="148"/>
      <c r="NCZ4" s="148"/>
      <c r="NDA4" s="148"/>
      <c r="NDB4" s="147"/>
      <c r="NDC4" s="147"/>
      <c r="NDD4" s="148"/>
      <c r="NDE4" s="149"/>
      <c r="NDN4" s="147"/>
      <c r="NDO4" s="148"/>
      <c r="NDP4" s="148"/>
      <c r="NDQ4" s="148"/>
      <c r="NDR4" s="147"/>
      <c r="NDS4" s="147"/>
      <c r="NDT4" s="148"/>
      <c r="NDU4" s="149"/>
      <c r="NED4" s="147"/>
      <c r="NEE4" s="148"/>
      <c r="NEF4" s="148"/>
      <c r="NEG4" s="148"/>
      <c r="NEH4" s="147"/>
      <c r="NEI4" s="147"/>
      <c r="NEJ4" s="148"/>
      <c r="NEK4" s="149"/>
      <c r="NET4" s="147"/>
      <c r="NEU4" s="148"/>
      <c r="NEV4" s="148"/>
      <c r="NEW4" s="148"/>
      <c r="NEX4" s="147"/>
      <c r="NEY4" s="147"/>
      <c r="NEZ4" s="148"/>
      <c r="NFA4" s="149"/>
      <c r="NFJ4" s="147"/>
      <c r="NFK4" s="148"/>
      <c r="NFL4" s="148"/>
      <c r="NFM4" s="148"/>
      <c r="NFN4" s="147"/>
      <c r="NFO4" s="147"/>
      <c r="NFP4" s="148"/>
      <c r="NFQ4" s="149"/>
      <c r="NFZ4" s="147"/>
      <c r="NGA4" s="148"/>
      <c r="NGB4" s="148"/>
      <c r="NGC4" s="148"/>
      <c r="NGD4" s="147"/>
      <c r="NGE4" s="147"/>
      <c r="NGF4" s="148"/>
      <c r="NGG4" s="149"/>
      <c r="NGP4" s="147"/>
      <c r="NGQ4" s="148"/>
      <c r="NGR4" s="148"/>
      <c r="NGS4" s="148"/>
      <c r="NGT4" s="147"/>
      <c r="NGU4" s="147"/>
      <c r="NGV4" s="148"/>
      <c r="NGW4" s="149"/>
      <c r="NHF4" s="147"/>
      <c r="NHG4" s="148"/>
      <c r="NHH4" s="148"/>
      <c r="NHI4" s="148"/>
      <c r="NHJ4" s="147"/>
      <c r="NHK4" s="147"/>
      <c r="NHL4" s="148"/>
      <c r="NHM4" s="149"/>
      <c r="NHV4" s="147"/>
      <c r="NHW4" s="148"/>
      <c r="NHX4" s="148"/>
      <c r="NHY4" s="148"/>
      <c r="NHZ4" s="147"/>
      <c r="NIA4" s="147"/>
      <c r="NIB4" s="148"/>
      <c r="NIC4" s="149"/>
      <c r="NIL4" s="147"/>
      <c r="NIM4" s="148"/>
      <c r="NIN4" s="148"/>
      <c r="NIO4" s="148"/>
      <c r="NIP4" s="147"/>
      <c r="NIQ4" s="147"/>
      <c r="NIR4" s="148"/>
      <c r="NIS4" s="149"/>
      <c r="NJB4" s="147"/>
      <c r="NJC4" s="148"/>
      <c r="NJD4" s="148"/>
      <c r="NJE4" s="148"/>
      <c r="NJF4" s="147"/>
      <c r="NJG4" s="147"/>
      <c r="NJH4" s="148"/>
      <c r="NJI4" s="149"/>
      <c r="NJR4" s="147"/>
      <c r="NJS4" s="148"/>
      <c r="NJT4" s="148"/>
      <c r="NJU4" s="148"/>
      <c r="NJV4" s="147"/>
      <c r="NJW4" s="147"/>
      <c r="NJX4" s="148"/>
      <c r="NJY4" s="149"/>
      <c r="NKH4" s="147"/>
      <c r="NKI4" s="148"/>
      <c r="NKJ4" s="148"/>
      <c r="NKK4" s="148"/>
      <c r="NKL4" s="147"/>
      <c r="NKM4" s="147"/>
      <c r="NKN4" s="148"/>
      <c r="NKO4" s="149"/>
      <c r="NKX4" s="147"/>
      <c r="NKY4" s="148"/>
      <c r="NKZ4" s="148"/>
      <c r="NLA4" s="148"/>
      <c r="NLB4" s="147"/>
      <c r="NLC4" s="147"/>
      <c r="NLD4" s="148"/>
      <c r="NLE4" s="149"/>
      <c r="NLN4" s="147"/>
      <c r="NLO4" s="148"/>
      <c r="NLP4" s="148"/>
      <c r="NLQ4" s="148"/>
      <c r="NLR4" s="147"/>
      <c r="NLS4" s="147"/>
      <c r="NLT4" s="148"/>
      <c r="NLU4" s="149"/>
      <c r="NMD4" s="147"/>
      <c r="NME4" s="148"/>
      <c r="NMF4" s="148"/>
      <c r="NMG4" s="148"/>
      <c r="NMH4" s="147"/>
      <c r="NMI4" s="147"/>
      <c r="NMJ4" s="148"/>
      <c r="NMK4" s="149"/>
      <c r="NMT4" s="147"/>
      <c r="NMU4" s="148"/>
      <c r="NMV4" s="148"/>
      <c r="NMW4" s="148"/>
      <c r="NMX4" s="147"/>
      <c r="NMY4" s="147"/>
      <c r="NMZ4" s="148"/>
      <c r="NNA4" s="149"/>
      <c r="NNJ4" s="147"/>
      <c r="NNK4" s="148"/>
      <c r="NNL4" s="148"/>
      <c r="NNM4" s="148"/>
      <c r="NNN4" s="147"/>
      <c r="NNO4" s="147"/>
      <c r="NNP4" s="148"/>
      <c r="NNQ4" s="149"/>
      <c r="NNZ4" s="147"/>
      <c r="NOA4" s="148"/>
      <c r="NOB4" s="148"/>
      <c r="NOC4" s="148"/>
      <c r="NOD4" s="147"/>
      <c r="NOE4" s="147"/>
      <c r="NOF4" s="148"/>
      <c r="NOG4" s="149"/>
      <c r="NOP4" s="147"/>
      <c r="NOQ4" s="148"/>
      <c r="NOR4" s="148"/>
      <c r="NOS4" s="148"/>
      <c r="NOT4" s="147"/>
      <c r="NOU4" s="147"/>
      <c r="NOV4" s="148"/>
      <c r="NOW4" s="149"/>
      <c r="NPF4" s="147"/>
      <c r="NPG4" s="148"/>
      <c r="NPH4" s="148"/>
      <c r="NPI4" s="148"/>
      <c r="NPJ4" s="147"/>
      <c r="NPK4" s="147"/>
      <c r="NPL4" s="148"/>
      <c r="NPM4" s="149"/>
      <c r="NPV4" s="147"/>
      <c r="NPW4" s="148"/>
      <c r="NPX4" s="148"/>
      <c r="NPY4" s="148"/>
      <c r="NPZ4" s="147"/>
      <c r="NQA4" s="147"/>
      <c r="NQB4" s="148"/>
      <c r="NQC4" s="149"/>
      <c r="NQL4" s="147"/>
      <c r="NQM4" s="148"/>
      <c r="NQN4" s="148"/>
      <c r="NQO4" s="148"/>
      <c r="NQP4" s="147"/>
      <c r="NQQ4" s="147"/>
      <c r="NQR4" s="148"/>
      <c r="NQS4" s="149"/>
      <c r="NRB4" s="147"/>
      <c r="NRC4" s="148"/>
      <c r="NRD4" s="148"/>
      <c r="NRE4" s="148"/>
      <c r="NRF4" s="147"/>
      <c r="NRG4" s="147"/>
      <c r="NRH4" s="148"/>
      <c r="NRI4" s="149"/>
      <c r="NRR4" s="147"/>
      <c r="NRS4" s="148"/>
      <c r="NRT4" s="148"/>
      <c r="NRU4" s="148"/>
      <c r="NRV4" s="147"/>
      <c r="NRW4" s="147"/>
      <c r="NRX4" s="148"/>
      <c r="NRY4" s="149"/>
      <c r="NSH4" s="147"/>
      <c r="NSI4" s="148"/>
      <c r="NSJ4" s="148"/>
      <c r="NSK4" s="148"/>
      <c r="NSL4" s="147"/>
      <c r="NSM4" s="147"/>
      <c r="NSN4" s="148"/>
      <c r="NSO4" s="149"/>
      <c r="NSX4" s="147"/>
      <c r="NSY4" s="148"/>
      <c r="NSZ4" s="148"/>
      <c r="NTA4" s="148"/>
      <c r="NTB4" s="147"/>
      <c r="NTC4" s="147"/>
      <c r="NTD4" s="148"/>
      <c r="NTE4" s="149"/>
      <c r="NTN4" s="147"/>
      <c r="NTO4" s="148"/>
      <c r="NTP4" s="148"/>
      <c r="NTQ4" s="148"/>
      <c r="NTR4" s="147"/>
      <c r="NTS4" s="147"/>
      <c r="NTT4" s="148"/>
      <c r="NTU4" s="149"/>
      <c r="NUD4" s="147"/>
      <c r="NUE4" s="148"/>
      <c r="NUF4" s="148"/>
      <c r="NUG4" s="148"/>
      <c r="NUH4" s="147"/>
      <c r="NUI4" s="147"/>
      <c r="NUJ4" s="148"/>
      <c r="NUK4" s="149"/>
      <c r="NUT4" s="147"/>
      <c r="NUU4" s="148"/>
      <c r="NUV4" s="148"/>
      <c r="NUW4" s="148"/>
      <c r="NUX4" s="147"/>
      <c r="NUY4" s="147"/>
      <c r="NUZ4" s="148"/>
      <c r="NVA4" s="149"/>
      <c r="NVJ4" s="147"/>
      <c r="NVK4" s="148"/>
      <c r="NVL4" s="148"/>
      <c r="NVM4" s="148"/>
      <c r="NVN4" s="147"/>
      <c r="NVO4" s="147"/>
      <c r="NVP4" s="148"/>
      <c r="NVQ4" s="149"/>
      <c r="NVZ4" s="147"/>
      <c r="NWA4" s="148"/>
      <c r="NWB4" s="148"/>
      <c r="NWC4" s="148"/>
      <c r="NWD4" s="147"/>
      <c r="NWE4" s="147"/>
      <c r="NWF4" s="148"/>
      <c r="NWG4" s="149"/>
      <c r="NWP4" s="147"/>
      <c r="NWQ4" s="148"/>
      <c r="NWR4" s="148"/>
      <c r="NWS4" s="148"/>
      <c r="NWT4" s="147"/>
      <c r="NWU4" s="147"/>
      <c r="NWV4" s="148"/>
      <c r="NWW4" s="149"/>
      <c r="NXF4" s="147"/>
      <c r="NXG4" s="148"/>
      <c r="NXH4" s="148"/>
      <c r="NXI4" s="148"/>
      <c r="NXJ4" s="147"/>
      <c r="NXK4" s="147"/>
      <c r="NXL4" s="148"/>
      <c r="NXM4" s="149"/>
      <c r="NXV4" s="147"/>
      <c r="NXW4" s="148"/>
      <c r="NXX4" s="148"/>
      <c r="NXY4" s="148"/>
      <c r="NXZ4" s="147"/>
      <c r="NYA4" s="147"/>
      <c r="NYB4" s="148"/>
      <c r="NYC4" s="149"/>
      <c r="NYL4" s="147"/>
      <c r="NYM4" s="148"/>
      <c r="NYN4" s="148"/>
      <c r="NYO4" s="148"/>
      <c r="NYP4" s="147"/>
      <c r="NYQ4" s="147"/>
      <c r="NYR4" s="148"/>
      <c r="NYS4" s="149"/>
      <c r="NZB4" s="147"/>
      <c r="NZC4" s="148"/>
      <c r="NZD4" s="148"/>
      <c r="NZE4" s="148"/>
      <c r="NZF4" s="147"/>
      <c r="NZG4" s="147"/>
      <c r="NZH4" s="148"/>
      <c r="NZI4" s="149"/>
      <c r="NZR4" s="147"/>
      <c r="NZS4" s="148"/>
      <c r="NZT4" s="148"/>
      <c r="NZU4" s="148"/>
      <c r="NZV4" s="147"/>
      <c r="NZW4" s="147"/>
      <c r="NZX4" s="148"/>
      <c r="NZY4" s="149"/>
      <c r="OAH4" s="147"/>
      <c r="OAI4" s="148"/>
      <c r="OAJ4" s="148"/>
      <c r="OAK4" s="148"/>
      <c r="OAL4" s="147"/>
      <c r="OAM4" s="147"/>
      <c r="OAN4" s="148"/>
      <c r="OAO4" s="149"/>
      <c r="OAX4" s="147"/>
      <c r="OAY4" s="148"/>
      <c r="OAZ4" s="148"/>
      <c r="OBA4" s="148"/>
      <c r="OBB4" s="147"/>
      <c r="OBC4" s="147"/>
      <c r="OBD4" s="148"/>
      <c r="OBE4" s="149"/>
      <c r="OBN4" s="147"/>
      <c r="OBO4" s="148"/>
      <c r="OBP4" s="148"/>
      <c r="OBQ4" s="148"/>
      <c r="OBR4" s="147"/>
      <c r="OBS4" s="147"/>
      <c r="OBT4" s="148"/>
      <c r="OBU4" s="149"/>
      <c r="OCD4" s="147"/>
      <c r="OCE4" s="148"/>
      <c r="OCF4" s="148"/>
      <c r="OCG4" s="148"/>
      <c r="OCH4" s="147"/>
      <c r="OCI4" s="147"/>
      <c r="OCJ4" s="148"/>
      <c r="OCK4" s="149"/>
      <c r="OCT4" s="147"/>
      <c r="OCU4" s="148"/>
      <c r="OCV4" s="148"/>
      <c r="OCW4" s="148"/>
      <c r="OCX4" s="147"/>
      <c r="OCY4" s="147"/>
      <c r="OCZ4" s="148"/>
      <c r="ODA4" s="149"/>
      <c r="ODJ4" s="147"/>
      <c r="ODK4" s="148"/>
      <c r="ODL4" s="148"/>
      <c r="ODM4" s="148"/>
      <c r="ODN4" s="147"/>
      <c r="ODO4" s="147"/>
      <c r="ODP4" s="148"/>
      <c r="ODQ4" s="149"/>
      <c r="ODZ4" s="147"/>
      <c r="OEA4" s="148"/>
      <c r="OEB4" s="148"/>
      <c r="OEC4" s="148"/>
      <c r="OED4" s="147"/>
      <c r="OEE4" s="147"/>
      <c r="OEF4" s="148"/>
      <c r="OEG4" s="149"/>
      <c r="OEP4" s="147"/>
      <c r="OEQ4" s="148"/>
      <c r="OER4" s="148"/>
      <c r="OES4" s="148"/>
      <c r="OET4" s="147"/>
      <c r="OEU4" s="147"/>
      <c r="OEV4" s="148"/>
      <c r="OEW4" s="149"/>
      <c r="OFF4" s="147"/>
      <c r="OFG4" s="148"/>
      <c r="OFH4" s="148"/>
      <c r="OFI4" s="148"/>
      <c r="OFJ4" s="147"/>
      <c r="OFK4" s="147"/>
      <c r="OFL4" s="148"/>
      <c r="OFM4" s="149"/>
      <c r="OFV4" s="147"/>
      <c r="OFW4" s="148"/>
      <c r="OFX4" s="148"/>
      <c r="OFY4" s="148"/>
      <c r="OFZ4" s="147"/>
      <c r="OGA4" s="147"/>
      <c r="OGB4" s="148"/>
      <c r="OGC4" s="149"/>
      <c r="OGL4" s="147"/>
      <c r="OGM4" s="148"/>
      <c r="OGN4" s="148"/>
      <c r="OGO4" s="148"/>
      <c r="OGP4" s="147"/>
      <c r="OGQ4" s="147"/>
      <c r="OGR4" s="148"/>
      <c r="OGS4" s="149"/>
      <c r="OHB4" s="147"/>
      <c r="OHC4" s="148"/>
      <c r="OHD4" s="148"/>
      <c r="OHE4" s="148"/>
      <c r="OHF4" s="147"/>
      <c r="OHG4" s="147"/>
      <c r="OHH4" s="148"/>
      <c r="OHI4" s="149"/>
      <c r="OHR4" s="147"/>
      <c r="OHS4" s="148"/>
      <c r="OHT4" s="148"/>
      <c r="OHU4" s="148"/>
      <c r="OHV4" s="147"/>
      <c r="OHW4" s="147"/>
      <c r="OHX4" s="148"/>
      <c r="OHY4" s="149"/>
      <c r="OIH4" s="147"/>
      <c r="OII4" s="148"/>
      <c r="OIJ4" s="148"/>
      <c r="OIK4" s="148"/>
      <c r="OIL4" s="147"/>
      <c r="OIM4" s="147"/>
      <c r="OIN4" s="148"/>
      <c r="OIO4" s="149"/>
      <c r="OIX4" s="147"/>
      <c r="OIY4" s="148"/>
      <c r="OIZ4" s="148"/>
      <c r="OJA4" s="148"/>
      <c r="OJB4" s="147"/>
      <c r="OJC4" s="147"/>
      <c r="OJD4" s="148"/>
      <c r="OJE4" s="149"/>
      <c r="OJN4" s="147"/>
      <c r="OJO4" s="148"/>
      <c r="OJP4" s="148"/>
      <c r="OJQ4" s="148"/>
      <c r="OJR4" s="147"/>
      <c r="OJS4" s="147"/>
      <c r="OJT4" s="148"/>
      <c r="OJU4" s="149"/>
      <c r="OKD4" s="147"/>
      <c r="OKE4" s="148"/>
      <c r="OKF4" s="148"/>
      <c r="OKG4" s="148"/>
      <c r="OKH4" s="147"/>
      <c r="OKI4" s="147"/>
      <c r="OKJ4" s="148"/>
      <c r="OKK4" s="149"/>
      <c r="OKT4" s="147"/>
      <c r="OKU4" s="148"/>
      <c r="OKV4" s="148"/>
      <c r="OKW4" s="148"/>
      <c r="OKX4" s="147"/>
      <c r="OKY4" s="147"/>
      <c r="OKZ4" s="148"/>
      <c r="OLA4" s="149"/>
      <c r="OLJ4" s="147"/>
      <c r="OLK4" s="148"/>
      <c r="OLL4" s="148"/>
      <c r="OLM4" s="148"/>
      <c r="OLN4" s="147"/>
      <c r="OLO4" s="147"/>
      <c r="OLP4" s="148"/>
      <c r="OLQ4" s="149"/>
      <c r="OLZ4" s="147"/>
      <c r="OMA4" s="148"/>
      <c r="OMB4" s="148"/>
      <c r="OMC4" s="148"/>
      <c r="OMD4" s="147"/>
      <c r="OME4" s="147"/>
      <c r="OMF4" s="148"/>
      <c r="OMG4" s="149"/>
      <c r="OMP4" s="147"/>
      <c r="OMQ4" s="148"/>
      <c r="OMR4" s="148"/>
      <c r="OMS4" s="148"/>
      <c r="OMT4" s="147"/>
      <c r="OMU4" s="147"/>
      <c r="OMV4" s="148"/>
      <c r="OMW4" s="149"/>
      <c r="ONF4" s="147"/>
      <c r="ONG4" s="148"/>
      <c r="ONH4" s="148"/>
      <c r="ONI4" s="148"/>
      <c r="ONJ4" s="147"/>
      <c r="ONK4" s="147"/>
      <c r="ONL4" s="148"/>
      <c r="ONM4" s="149"/>
      <c r="ONV4" s="147"/>
      <c r="ONW4" s="148"/>
      <c r="ONX4" s="148"/>
      <c r="ONY4" s="148"/>
      <c r="ONZ4" s="147"/>
      <c r="OOA4" s="147"/>
      <c r="OOB4" s="148"/>
      <c r="OOC4" s="149"/>
      <c r="OOL4" s="147"/>
      <c r="OOM4" s="148"/>
      <c r="OON4" s="148"/>
      <c r="OOO4" s="148"/>
      <c r="OOP4" s="147"/>
      <c r="OOQ4" s="147"/>
      <c r="OOR4" s="148"/>
      <c r="OOS4" s="149"/>
      <c r="OPB4" s="147"/>
      <c r="OPC4" s="148"/>
      <c r="OPD4" s="148"/>
      <c r="OPE4" s="148"/>
      <c r="OPF4" s="147"/>
      <c r="OPG4" s="147"/>
      <c r="OPH4" s="148"/>
      <c r="OPI4" s="149"/>
      <c r="OPR4" s="147"/>
      <c r="OPS4" s="148"/>
      <c r="OPT4" s="148"/>
      <c r="OPU4" s="148"/>
      <c r="OPV4" s="147"/>
      <c r="OPW4" s="147"/>
      <c r="OPX4" s="148"/>
      <c r="OPY4" s="149"/>
      <c r="OQH4" s="147"/>
      <c r="OQI4" s="148"/>
      <c r="OQJ4" s="148"/>
      <c r="OQK4" s="148"/>
      <c r="OQL4" s="147"/>
      <c r="OQM4" s="147"/>
      <c r="OQN4" s="148"/>
      <c r="OQO4" s="149"/>
      <c r="OQX4" s="147"/>
      <c r="OQY4" s="148"/>
      <c r="OQZ4" s="148"/>
      <c r="ORA4" s="148"/>
      <c r="ORB4" s="147"/>
      <c r="ORC4" s="147"/>
      <c r="ORD4" s="148"/>
      <c r="ORE4" s="149"/>
      <c r="ORN4" s="147"/>
      <c r="ORO4" s="148"/>
      <c r="ORP4" s="148"/>
      <c r="ORQ4" s="148"/>
      <c r="ORR4" s="147"/>
      <c r="ORS4" s="147"/>
      <c r="ORT4" s="148"/>
      <c r="ORU4" s="149"/>
      <c r="OSD4" s="147"/>
      <c r="OSE4" s="148"/>
      <c r="OSF4" s="148"/>
      <c r="OSG4" s="148"/>
      <c r="OSH4" s="147"/>
      <c r="OSI4" s="147"/>
      <c r="OSJ4" s="148"/>
      <c r="OSK4" s="149"/>
      <c r="OST4" s="147"/>
      <c r="OSU4" s="148"/>
      <c r="OSV4" s="148"/>
      <c r="OSW4" s="148"/>
      <c r="OSX4" s="147"/>
      <c r="OSY4" s="147"/>
      <c r="OSZ4" s="148"/>
      <c r="OTA4" s="149"/>
      <c r="OTJ4" s="147"/>
      <c r="OTK4" s="148"/>
      <c r="OTL4" s="148"/>
      <c r="OTM4" s="148"/>
      <c r="OTN4" s="147"/>
      <c r="OTO4" s="147"/>
      <c r="OTP4" s="148"/>
      <c r="OTQ4" s="149"/>
      <c r="OTZ4" s="147"/>
      <c r="OUA4" s="148"/>
      <c r="OUB4" s="148"/>
      <c r="OUC4" s="148"/>
      <c r="OUD4" s="147"/>
      <c r="OUE4" s="147"/>
      <c r="OUF4" s="148"/>
      <c r="OUG4" s="149"/>
      <c r="OUP4" s="147"/>
      <c r="OUQ4" s="148"/>
      <c r="OUR4" s="148"/>
      <c r="OUS4" s="148"/>
      <c r="OUT4" s="147"/>
      <c r="OUU4" s="147"/>
      <c r="OUV4" s="148"/>
      <c r="OUW4" s="149"/>
      <c r="OVF4" s="147"/>
      <c r="OVG4" s="148"/>
      <c r="OVH4" s="148"/>
      <c r="OVI4" s="148"/>
      <c r="OVJ4" s="147"/>
      <c r="OVK4" s="147"/>
      <c r="OVL4" s="148"/>
      <c r="OVM4" s="149"/>
      <c r="OVV4" s="147"/>
      <c r="OVW4" s="148"/>
      <c r="OVX4" s="148"/>
      <c r="OVY4" s="148"/>
      <c r="OVZ4" s="147"/>
      <c r="OWA4" s="147"/>
      <c r="OWB4" s="148"/>
      <c r="OWC4" s="149"/>
      <c r="OWL4" s="147"/>
      <c r="OWM4" s="148"/>
      <c r="OWN4" s="148"/>
      <c r="OWO4" s="148"/>
      <c r="OWP4" s="147"/>
      <c r="OWQ4" s="147"/>
      <c r="OWR4" s="148"/>
      <c r="OWS4" s="149"/>
      <c r="OXB4" s="147"/>
      <c r="OXC4" s="148"/>
      <c r="OXD4" s="148"/>
      <c r="OXE4" s="148"/>
      <c r="OXF4" s="147"/>
      <c r="OXG4" s="147"/>
      <c r="OXH4" s="148"/>
      <c r="OXI4" s="149"/>
      <c r="OXR4" s="147"/>
      <c r="OXS4" s="148"/>
      <c r="OXT4" s="148"/>
      <c r="OXU4" s="148"/>
      <c r="OXV4" s="147"/>
      <c r="OXW4" s="147"/>
      <c r="OXX4" s="148"/>
      <c r="OXY4" s="149"/>
      <c r="OYH4" s="147"/>
      <c r="OYI4" s="148"/>
      <c r="OYJ4" s="148"/>
      <c r="OYK4" s="148"/>
      <c r="OYL4" s="147"/>
      <c r="OYM4" s="147"/>
      <c r="OYN4" s="148"/>
      <c r="OYO4" s="149"/>
      <c r="OYX4" s="147"/>
      <c r="OYY4" s="148"/>
      <c r="OYZ4" s="148"/>
      <c r="OZA4" s="148"/>
      <c r="OZB4" s="147"/>
      <c r="OZC4" s="147"/>
      <c r="OZD4" s="148"/>
      <c r="OZE4" s="149"/>
      <c r="OZN4" s="147"/>
      <c r="OZO4" s="148"/>
      <c r="OZP4" s="148"/>
      <c r="OZQ4" s="148"/>
      <c r="OZR4" s="147"/>
      <c r="OZS4" s="147"/>
      <c r="OZT4" s="148"/>
      <c r="OZU4" s="149"/>
      <c r="PAD4" s="147"/>
      <c r="PAE4" s="148"/>
      <c r="PAF4" s="148"/>
      <c r="PAG4" s="148"/>
      <c r="PAH4" s="147"/>
      <c r="PAI4" s="147"/>
      <c r="PAJ4" s="148"/>
      <c r="PAK4" s="149"/>
      <c r="PAT4" s="147"/>
      <c r="PAU4" s="148"/>
      <c r="PAV4" s="148"/>
      <c r="PAW4" s="148"/>
      <c r="PAX4" s="147"/>
      <c r="PAY4" s="147"/>
      <c r="PAZ4" s="148"/>
      <c r="PBA4" s="149"/>
      <c r="PBJ4" s="147"/>
      <c r="PBK4" s="148"/>
      <c r="PBL4" s="148"/>
      <c r="PBM4" s="148"/>
      <c r="PBN4" s="147"/>
      <c r="PBO4" s="147"/>
      <c r="PBP4" s="148"/>
      <c r="PBQ4" s="149"/>
      <c r="PBZ4" s="147"/>
      <c r="PCA4" s="148"/>
      <c r="PCB4" s="148"/>
      <c r="PCC4" s="148"/>
      <c r="PCD4" s="147"/>
      <c r="PCE4" s="147"/>
      <c r="PCF4" s="148"/>
      <c r="PCG4" s="149"/>
      <c r="PCP4" s="147"/>
      <c r="PCQ4" s="148"/>
      <c r="PCR4" s="148"/>
      <c r="PCS4" s="148"/>
      <c r="PCT4" s="147"/>
      <c r="PCU4" s="147"/>
      <c r="PCV4" s="148"/>
      <c r="PCW4" s="149"/>
      <c r="PDF4" s="147"/>
      <c r="PDG4" s="148"/>
      <c r="PDH4" s="148"/>
      <c r="PDI4" s="148"/>
      <c r="PDJ4" s="147"/>
      <c r="PDK4" s="147"/>
      <c r="PDL4" s="148"/>
      <c r="PDM4" s="149"/>
      <c r="PDV4" s="147"/>
      <c r="PDW4" s="148"/>
      <c r="PDX4" s="148"/>
      <c r="PDY4" s="148"/>
      <c r="PDZ4" s="147"/>
      <c r="PEA4" s="147"/>
      <c r="PEB4" s="148"/>
      <c r="PEC4" s="149"/>
      <c r="PEL4" s="147"/>
      <c r="PEM4" s="148"/>
      <c r="PEN4" s="148"/>
      <c r="PEO4" s="148"/>
      <c r="PEP4" s="147"/>
      <c r="PEQ4" s="147"/>
      <c r="PER4" s="148"/>
      <c r="PES4" s="149"/>
      <c r="PFB4" s="147"/>
      <c r="PFC4" s="148"/>
      <c r="PFD4" s="148"/>
      <c r="PFE4" s="148"/>
      <c r="PFF4" s="147"/>
      <c r="PFG4" s="147"/>
      <c r="PFH4" s="148"/>
      <c r="PFI4" s="149"/>
      <c r="PFR4" s="147"/>
      <c r="PFS4" s="148"/>
      <c r="PFT4" s="148"/>
      <c r="PFU4" s="148"/>
      <c r="PFV4" s="147"/>
      <c r="PFW4" s="147"/>
      <c r="PFX4" s="148"/>
      <c r="PFY4" s="149"/>
      <c r="PGH4" s="147"/>
      <c r="PGI4" s="148"/>
      <c r="PGJ4" s="148"/>
      <c r="PGK4" s="148"/>
      <c r="PGL4" s="147"/>
      <c r="PGM4" s="147"/>
      <c r="PGN4" s="148"/>
      <c r="PGO4" s="149"/>
      <c r="PGX4" s="147"/>
      <c r="PGY4" s="148"/>
      <c r="PGZ4" s="148"/>
      <c r="PHA4" s="148"/>
      <c r="PHB4" s="147"/>
      <c r="PHC4" s="147"/>
      <c r="PHD4" s="148"/>
      <c r="PHE4" s="149"/>
      <c r="PHN4" s="147"/>
      <c r="PHO4" s="148"/>
      <c r="PHP4" s="148"/>
      <c r="PHQ4" s="148"/>
      <c r="PHR4" s="147"/>
      <c r="PHS4" s="147"/>
      <c r="PHT4" s="148"/>
      <c r="PHU4" s="149"/>
      <c r="PID4" s="147"/>
      <c r="PIE4" s="148"/>
      <c r="PIF4" s="148"/>
      <c r="PIG4" s="148"/>
      <c r="PIH4" s="147"/>
      <c r="PII4" s="147"/>
      <c r="PIJ4" s="148"/>
      <c r="PIK4" s="149"/>
      <c r="PIT4" s="147"/>
      <c r="PIU4" s="148"/>
      <c r="PIV4" s="148"/>
      <c r="PIW4" s="148"/>
      <c r="PIX4" s="147"/>
      <c r="PIY4" s="147"/>
      <c r="PIZ4" s="148"/>
      <c r="PJA4" s="149"/>
      <c r="PJJ4" s="147"/>
      <c r="PJK4" s="148"/>
      <c r="PJL4" s="148"/>
      <c r="PJM4" s="148"/>
      <c r="PJN4" s="147"/>
      <c r="PJO4" s="147"/>
      <c r="PJP4" s="148"/>
      <c r="PJQ4" s="149"/>
      <c r="PJZ4" s="147"/>
      <c r="PKA4" s="148"/>
      <c r="PKB4" s="148"/>
      <c r="PKC4" s="148"/>
      <c r="PKD4" s="147"/>
      <c r="PKE4" s="147"/>
      <c r="PKF4" s="148"/>
      <c r="PKG4" s="149"/>
      <c r="PKP4" s="147"/>
      <c r="PKQ4" s="148"/>
      <c r="PKR4" s="148"/>
      <c r="PKS4" s="148"/>
      <c r="PKT4" s="147"/>
      <c r="PKU4" s="147"/>
      <c r="PKV4" s="148"/>
      <c r="PKW4" s="149"/>
      <c r="PLF4" s="147"/>
      <c r="PLG4" s="148"/>
      <c r="PLH4" s="148"/>
      <c r="PLI4" s="148"/>
      <c r="PLJ4" s="147"/>
      <c r="PLK4" s="147"/>
      <c r="PLL4" s="148"/>
      <c r="PLM4" s="149"/>
      <c r="PLV4" s="147"/>
      <c r="PLW4" s="148"/>
      <c r="PLX4" s="148"/>
      <c r="PLY4" s="148"/>
      <c r="PLZ4" s="147"/>
      <c r="PMA4" s="147"/>
      <c r="PMB4" s="148"/>
      <c r="PMC4" s="149"/>
      <c r="PML4" s="147"/>
      <c r="PMM4" s="148"/>
      <c r="PMN4" s="148"/>
      <c r="PMO4" s="148"/>
      <c r="PMP4" s="147"/>
      <c r="PMQ4" s="147"/>
      <c r="PMR4" s="148"/>
      <c r="PMS4" s="149"/>
      <c r="PNB4" s="147"/>
      <c r="PNC4" s="148"/>
      <c r="PND4" s="148"/>
      <c r="PNE4" s="148"/>
      <c r="PNF4" s="147"/>
      <c r="PNG4" s="147"/>
      <c r="PNH4" s="148"/>
      <c r="PNI4" s="149"/>
      <c r="PNR4" s="147"/>
      <c r="PNS4" s="148"/>
      <c r="PNT4" s="148"/>
      <c r="PNU4" s="148"/>
      <c r="PNV4" s="147"/>
      <c r="PNW4" s="147"/>
      <c r="PNX4" s="148"/>
      <c r="PNY4" s="149"/>
      <c r="POH4" s="147"/>
      <c r="POI4" s="148"/>
      <c r="POJ4" s="148"/>
      <c r="POK4" s="148"/>
      <c r="POL4" s="147"/>
      <c r="POM4" s="147"/>
      <c r="PON4" s="148"/>
      <c r="POO4" s="149"/>
      <c r="POX4" s="147"/>
      <c r="POY4" s="148"/>
      <c r="POZ4" s="148"/>
      <c r="PPA4" s="148"/>
      <c r="PPB4" s="147"/>
      <c r="PPC4" s="147"/>
      <c r="PPD4" s="148"/>
      <c r="PPE4" s="149"/>
      <c r="PPN4" s="147"/>
      <c r="PPO4" s="148"/>
      <c r="PPP4" s="148"/>
      <c r="PPQ4" s="148"/>
      <c r="PPR4" s="147"/>
      <c r="PPS4" s="147"/>
      <c r="PPT4" s="148"/>
      <c r="PPU4" s="149"/>
      <c r="PQD4" s="147"/>
      <c r="PQE4" s="148"/>
      <c r="PQF4" s="148"/>
      <c r="PQG4" s="148"/>
      <c r="PQH4" s="147"/>
      <c r="PQI4" s="147"/>
      <c r="PQJ4" s="148"/>
      <c r="PQK4" s="149"/>
      <c r="PQT4" s="147"/>
      <c r="PQU4" s="148"/>
      <c r="PQV4" s="148"/>
      <c r="PQW4" s="148"/>
      <c r="PQX4" s="147"/>
      <c r="PQY4" s="147"/>
      <c r="PQZ4" s="148"/>
      <c r="PRA4" s="149"/>
      <c r="PRJ4" s="147"/>
      <c r="PRK4" s="148"/>
      <c r="PRL4" s="148"/>
      <c r="PRM4" s="148"/>
      <c r="PRN4" s="147"/>
      <c r="PRO4" s="147"/>
      <c r="PRP4" s="148"/>
      <c r="PRQ4" s="149"/>
      <c r="PRZ4" s="147"/>
      <c r="PSA4" s="148"/>
      <c r="PSB4" s="148"/>
      <c r="PSC4" s="148"/>
      <c r="PSD4" s="147"/>
      <c r="PSE4" s="147"/>
      <c r="PSF4" s="148"/>
      <c r="PSG4" s="149"/>
      <c r="PSP4" s="147"/>
      <c r="PSQ4" s="148"/>
      <c r="PSR4" s="148"/>
      <c r="PSS4" s="148"/>
      <c r="PST4" s="147"/>
      <c r="PSU4" s="147"/>
      <c r="PSV4" s="148"/>
      <c r="PSW4" s="149"/>
      <c r="PTF4" s="147"/>
      <c r="PTG4" s="148"/>
      <c r="PTH4" s="148"/>
      <c r="PTI4" s="148"/>
      <c r="PTJ4" s="147"/>
      <c r="PTK4" s="147"/>
      <c r="PTL4" s="148"/>
      <c r="PTM4" s="149"/>
      <c r="PTV4" s="147"/>
      <c r="PTW4" s="148"/>
      <c r="PTX4" s="148"/>
      <c r="PTY4" s="148"/>
      <c r="PTZ4" s="147"/>
      <c r="PUA4" s="147"/>
      <c r="PUB4" s="148"/>
      <c r="PUC4" s="149"/>
      <c r="PUL4" s="147"/>
      <c r="PUM4" s="148"/>
      <c r="PUN4" s="148"/>
      <c r="PUO4" s="148"/>
      <c r="PUP4" s="147"/>
      <c r="PUQ4" s="147"/>
      <c r="PUR4" s="148"/>
      <c r="PUS4" s="149"/>
      <c r="PVB4" s="147"/>
      <c r="PVC4" s="148"/>
      <c r="PVD4" s="148"/>
      <c r="PVE4" s="148"/>
      <c r="PVF4" s="147"/>
      <c r="PVG4" s="147"/>
      <c r="PVH4" s="148"/>
      <c r="PVI4" s="149"/>
      <c r="PVR4" s="147"/>
      <c r="PVS4" s="148"/>
      <c r="PVT4" s="148"/>
      <c r="PVU4" s="148"/>
      <c r="PVV4" s="147"/>
      <c r="PVW4" s="147"/>
      <c r="PVX4" s="148"/>
      <c r="PVY4" s="149"/>
      <c r="PWH4" s="147"/>
      <c r="PWI4" s="148"/>
      <c r="PWJ4" s="148"/>
      <c r="PWK4" s="148"/>
      <c r="PWL4" s="147"/>
      <c r="PWM4" s="147"/>
      <c r="PWN4" s="148"/>
      <c r="PWO4" s="149"/>
      <c r="PWX4" s="147"/>
      <c r="PWY4" s="148"/>
      <c r="PWZ4" s="148"/>
      <c r="PXA4" s="148"/>
      <c r="PXB4" s="147"/>
      <c r="PXC4" s="147"/>
      <c r="PXD4" s="148"/>
      <c r="PXE4" s="149"/>
      <c r="PXN4" s="147"/>
      <c r="PXO4" s="148"/>
      <c r="PXP4" s="148"/>
      <c r="PXQ4" s="148"/>
      <c r="PXR4" s="147"/>
      <c r="PXS4" s="147"/>
      <c r="PXT4" s="148"/>
      <c r="PXU4" s="149"/>
      <c r="PYD4" s="147"/>
      <c r="PYE4" s="148"/>
      <c r="PYF4" s="148"/>
      <c r="PYG4" s="148"/>
      <c r="PYH4" s="147"/>
      <c r="PYI4" s="147"/>
      <c r="PYJ4" s="148"/>
      <c r="PYK4" s="149"/>
      <c r="PYT4" s="147"/>
      <c r="PYU4" s="148"/>
      <c r="PYV4" s="148"/>
      <c r="PYW4" s="148"/>
      <c r="PYX4" s="147"/>
      <c r="PYY4" s="147"/>
      <c r="PYZ4" s="148"/>
      <c r="PZA4" s="149"/>
      <c r="PZJ4" s="147"/>
      <c r="PZK4" s="148"/>
      <c r="PZL4" s="148"/>
      <c r="PZM4" s="148"/>
      <c r="PZN4" s="147"/>
      <c r="PZO4" s="147"/>
      <c r="PZP4" s="148"/>
      <c r="PZQ4" s="149"/>
      <c r="PZZ4" s="147"/>
      <c r="QAA4" s="148"/>
      <c r="QAB4" s="148"/>
      <c r="QAC4" s="148"/>
      <c r="QAD4" s="147"/>
      <c r="QAE4" s="147"/>
      <c r="QAF4" s="148"/>
      <c r="QAG4" s="149"/>
      <c r="QAP4" s="147"/>
      <c r="QAQ4" s="148"/>
      <c r="QAR4" s="148"/>
      <c r="QAS4" s="148"/>
      <c r="QAT4" s="147"/>
      <c r="QAU4" s="147"/>
      <c r="QAV4" s="148"/>
      <c r="QAW4" s="149"/>
      <c r="QBF4" s="147"/>
      <c r="QBG4" s="148"/>
      <c r="QBH4" s="148"/>
      <c r="QBI4" s="148"/>
      <c r="QBJ4" s="147"/>
      <c r="QBK4" s="147"/>
      <c r="QBL4" s="148"/>
      <c r="QBM4" s="149"/>
      <c r="QBV4" s="147"/>
      <c r="QBW4" s="148"/>
      <c r="QBX4" s="148"/>
      <c r="QBY4" s="148"/>
      <c r="QBZ4" s="147"/>
      <c r="QCA4" s="147"/>
      <c r="QCB4" s="148"/>
      <c r="QCC4" s="149"/>
      <c r="QCL4" s="147"/>
      <c r="QCM4" s="148"/>
      <c r="QCN4" s="148"/>
      <c r="QCO4" s="148"/>
      <c r="QCP4" s="147"/>
      <c r="QCQ4" s="147"/>
      <c r="QCR4" s="148"/>
      <c r="QCS4" s="149"/>
      <c r="QDB4" s="147"/>
      <c r="QDC4" s="148"/>
      <c r="QDD4" s="148"/>
      <c r="QDE4" s="148"/>
      <c r="QDF4" s="147"/>
      <c r="QDG4" s="147"/>
      <c r="QDH4" s="148"/>
      <c r="QDI4" s="149"/>
      <c r="QDR4" s="147"/>
      <c r="QDS4" s="148"/>
      <c r="QDT4" s="148"/>
      <c r="QDU4" s="148"/>
      <c r="QDV4" s="147"/>
      <c r="QDW4" s="147"/>
      <c r="QDX4" s="148"/>
      <c r="QDY4" s="149"/>
      <c r="QEH4" s="147"/>
      <c r="QEI4" s="148"/>
      <c r="QEJ4" s="148"/>
      <c r="QEK4" s="148"/>
      <c r="QEL4" s="147"/>
      <c r="QEM4" s="147"/>
      <c r="QEN4" s="148"/>
      <c r="QEO4" s="149"/>
      <c r="QEX4" s="147"/>
      <c r="QEY4" s="148"/>
      <c r="QEZ4" s="148"/>
      <c r="QFA4" s="148"/>
      <c r="QFB4" s="147"/>
      <c r="QFC4" s="147"/>
      <c r="QFD4" s="148"/>
      <c r="QFE4" s="149"/>
      <c r="QFN4" s="147"/>
      <c r="QFO4" s="148"/>
      <c r="QFP4" s="148"/>
      <c r="QFQ4" s="148"/>
      <c r="QFR4" s="147"/>
      <c r="QFS4" s="147"/>
      <c r="QFT4" s="148"/>
      <c r="QFU4" s="149"/>
      <c r="QGD4" s="147"/>
      <c r="QGE4" s="148"/>
      <c r="QGF4" s="148"/>
      <c r="QGG4" s="148"/>
      <c r="QGH4" s="147"/>
      <c r="QGI4" s="147"/>
      <c r="QGJ4" s="148"/>
      <c r="QGK4" s="149"/>
      <c r="QGT4" s="147"/>
      <c r="QGU4" s="148"/>
      <c r="QGV4" s="148"/>
      <c r="QGW4" s="148"/>
      <c r="QGX4" s="147"/>
      <c r="QGY4" s="147"/>
      <c r="QGZ4" s="148"/>
      <c r="QHA4" s="149"/>
      <c r="QHJ4" s="147"/>
      <c r="QHK4" s="148"/>
      <c r="QHL4" s="148"/>
      <c r="QHM4" s="148"/>
      <c r="QHN4" s="147"/>
      <c r="QHO4" s="147"/>
      <c r="QHP4" s="148"/>
      <c r="QHQ4" s="149"/>
      <c r="QHZ4" s="147"/>
      <c r="QIA4" s="148"/>
      <c r="QIB4" s="148"/>
      <c r="QIC4" s="148"/>
      <c r="QID4" s="147"/>
      <c r="QIE4" s="147"/>
      <c r="QIF4" s="148"/>
      <c r="QIG4" s="149"/>
      <c r="QIP4" s="147"/>
      <c r="QIQ4" s="148"/>
      <c r="QIR4" s="148"/>
      <c r="QIS4" s="148"/>
      <c r="QIT4" s="147"/>
      <c r="QIU4" s="147"/>
      <c r="QIV4" s="148"/>
      <c r="QIW4" s="149"/>
      <c r="QJF4" s="147"/>
      <c r="QJG4" s="148"/>
      <c r="QJH4" s="148"/>
      <c r="QJI4" s="148"/>
      <c r="QJJ4" s="147"/>
      <c r="QJK4" s="147"/>
      <c r="QJL4" s="148"/>
      <c r="QJM4" s="149"/>
      <c r="QJV4" s="147"/>
      <c r="QJW4" s="148"/>
      <c r="QJX4" s="148"/>
      <c r="QJY4" s="148"/>
      <c r="QJZ4" s="147"/>
      <c r="QKA4" s="147"/>
      <c r="QKB4" s="148"/>
      <c r="QKC4" s="149"/>
      <c r="QKL4" s="147"/>
      <c r="QKM4" s="148"/>
      <c r="QKN4" s="148"/>
      <c r="QKO4" s="148"/>
      <c r="QKP4" s="147"/>
      <c r="QKQ4" s="147"/>
      <c r="QKR4" s="148"/>
      <c r="QKS4" s="149"/>
      <c r="QLB4" s="147"/>
      <c r="QLC4" s="148"/>
      <c r="QLD4" s="148"/>
      <c r="QLE4" s="148"/>
      <c r="QLF4" s="147"/>
      <c r="QLG4" s="147"/>
      <c r="QLH4" s="148"/>
      <c r="QLI4" s="149"/>
      <c r="QLR4" s="147"/>
      <c r="QLS4" s="148"/>
      <c r="QLT4" s="148"/>
      <c r="QLU4" s="148"/>
      <c r="QLV4" s="147"/>
      <c r="QLW4" s="147"/>
      <c r="QLX4" s="148"/>
      <c r="QLY4" s="149"/>
      <c r="QMH4" s="147"/>
      <c r="QMI4" s="148"/>
      <c r="QMJ4" s="148"/>
      <c r="QMK4" s="148"/>
      <c r="QML4" s="147"/>
      <c r="QMM4" s="147"/>
      <c r="QMN4" s="148"/>
      <c r="QMO4" s="149"/>
      <c r="QMX4" s="147"/>
      <c r="QMY4" s="148"/>
      <c r="QMZ4" s="148"/>
      <c r="QNA4" s="148"/>
      <c r="QNB4" s="147"/>
      <c r="QNC4" s="147"/>
      <c r="QND4" s="148"/>
      <c r="QNE4" s="149"/>
      <c r="QNN4" s="147"/>
      <c r="QNO4" s="148"/>
      <c r="QNP4" s="148"/>
      <c r="QNQ4" s="148"/>
      <c r="QNR4" s="147"/>
      <c r="QNS4" s="147"/>
      <c r="QNT4" s="148"/>
      <c r="QNU4" s="149"/>
      <c r="QOD4" s="147"/>
      <c r="QOE4" s="148"/>
      <c r="QOF4" s="148"/>
      <c r="QOG4" s="148"/>
      <c r="QOH4" s="147"/>
      <c r="QOI4" s="147"/>
      <c r="QOJ4" s="148"/>
      <c r="QOK4" s="149"/>
      <c r="QOT4" s="147"/>
      <c r="QOU4" s="148"/>
      <c r="QOV4" s="148"/>
      <c r="QOW4" s="148"/>
      <c r="QOX4" s="147"/>
      <c r="QOY4" s="147"/>
      <c r="QOZ4" s="148"/>
      <c r="QPA4" s="149"/>
      <c r="QPJ4" s="147"/>
      <c r="QPK4" s="148"/>
      <c r="QPL4" s="148"/>
      <c r="QPM4" s="148"/>
      <c r="QPN4" s="147"/>
      <c r="QPO4" s="147"/>
      <c r="QPP4" s="148"/>
      <c r="QPQ4" s="149"/>
      <c r="QPZ4" s="147"/>
      <c r="QQA4" s="148"/>
      <c r="QQB4" s="148"/>
      <c r="QQC4" s="148"/>
      <c r="QQD4" s="147"/>
      <c r="QQE4" s="147"/>
      <c r="QQF4" s="148"/>
      <c r="QQG4" s="149"/>
      <c r="QQP4" s="147"/>
      <c r="QQQ4" s="148"/>
      <c r="QQR4" s="148"/>
      <c r="QQS4" s="148"/>
      <c r="QQT4" s="147"/>
      <c r="QQU4" s="147"/>
      <c r="QQV4" s="148"/>
      <c r="QQW4" s="149"/>
      <c r="QRF4" s="147"/>
      <c r="QRG4" s="148"/>
      <c r="QRH4" s="148"/>
      <c r="QRI4" s="148"/>
      <c r="QRJ4" s="147"/>
      <c r="QRK4" s="147"/>
      <c r="QRL4" s="148"/>
      <c r="QRM4" s="149"/>
      <c r="QRV4" s="147"/>
      <c r="QRW4" s="148"/>
      <c r="QRX4" s="148"/>
      <c r="QRY4" s="148"/>
      <c r="QRZ4" s="147"/>
      <c r="QSA4" s="147"/>
      <c r="QSB4" s="148"/>
      <c r="QSC4" s="149"/>
      <c r="QSL4" s="147"/>
      <c r="QSM4" s="148"/>
      <c r="QSN4" s="148"/>
      <c r="QSO4" s="148"/>
      <c r="QSP4" s="147"/>
      <c r="QSQ4" s="147"/>
      <c r="QSR4" s="148"/>
      <c r="QSS4" s="149"/>
      <c r="QTB4" s="147"/>
      <c r="QTC4" s="148"/>
      <c r="QTD4" s="148"/>
      <c r="QTE4" s="148"/>
      <c r="QTF4" s="147"/>
      <c r="QTG4" s="147"/>
      <c r="QTH4" s="148"/>
      <c r="QTI4" s="149"/>
      <c r="QTR4" s="147"/>
      <c r="QTS4" s="148"/>
      <c r="QTT4" s="148"/>
      <c r="QTU4" s="148"/>
      <c r="QTV4" s="147"/>
      <c r="QTW4" s="147"/>
      <c r="QTX4" s="148"/>
      <c r="QTY4" s="149"/>
      <c r="QUH4" s="147"/>
      <c r="QUI4" s="148"/>
      <c r="QUJ4" s="148"/>
      <c r="QUK4" s="148"/>
      <c r="QUL4" s="147"/>
      <c r="QUM4" s="147"/>
      <c r="QUN4" s="148"/>
      <c r="QUO4" s="149"/>
      <c r="QUX4" s="147"/>
      <c r="QUY4" s="148"/>
      <c r="QUZ4" s="148"/>
      <c r="QVA4" s="148"/>
      <c r="QVB4" s="147"/>
      <c r="QVC4" s="147"/>
      <c r="QVD4" s="148"/>
      <c r="QVE4" s="149"/>
      <c r="QVN4" s="147"/>
      <c r="QVO4" s="148"/>
      <c r="QVP4" s="148"/>
      <c r="QVQ4" s="148"/>
      <c r="QVR4" s="147"/>
      <c r="QVS4" s="147"/>
      <c r="QVT4" s="148"/>
      <c r="QVU4" s="149"/>
      <c r="QWD4" s="147"/>
      <c r="QWE4" s="148"/>
      <c r="QWF4" s="148"/>
      <c r="QWG4" s="148"/>
      <c r="QWH4" s="147"/>
      <c r="QWI4" s="147"/>
      <c r="QWJ4" s="148"/>
      <c r="QWK4" s="149"/>
      <c r="QWT4" s="147"/>
      <c r="QWU4" s="148"/>
      <c r="QWV4" s="148"/>
      <c r="QWW4" s="148"/>
      <c r="QWX4" s="147"/>
      <c r="QWY4" s="147"/>
      <c r="QWZ4" s="148"/>
      <c r="QXA4" s="149"/>
      <c r="QXJ4" s="147"/>
      <c r="QXK4" s="148"/>
      <c r="QXL4" s="148"/>
      <c r="QXM4" s="148"/>
      <c r="QXN4" s="147"/>
      <c r="QXO4" s="147"/>
      <c r="QXP4" s="148"/>
      <c r="QXQ4" s="149"/>
      <c r="QXZ4" s="147"/>
      <c r="QYA4" s="148"/>
      <c r="QYB4" s="148"/>
      <c r="QYC4" s="148"/>
      <c r="QYD4" s="147"/>
      <c r="QYE4" s="147"/>
      <c r="QYF4" s="148"/>
      <c r="QYG4" s="149"/>
      <c r="QYP4" s="147"/>
      <c r="QYQ4" s="148"/>
      <c r="QYR4" s="148"/>
      <c r="QYS4" s="148"/>
      <c r="QYT4" s="147"/>
      <c r="QYU4" s="147"/>
      <c r="QYV4" s="148"/>
      <c r="QYW4" s="149"/>
      <c r="QZF4" s="147"/>
      <c r="QZG4" s="148"/>
      <c r="QZH4" s="148"/>
      <c r="QZI4" s="148"/>
      <c r="QZJ4" s="147"/>
      <c r="QZK4" s="147"/>
      <c r="QZL4" s="148"/>
      <c r="QZM4" s="149"/>
      <c r="QZV4" s="147"/>
      <c r="QZW4" s="148"/>
      <c r="QZX4" s="148"/>
      <c r="QZY4" s="148"/>
      <c r="QZZ4" s="147"/>
      <c r="RAA4" s="147"/>
      <c r="RAB4" s="148"/>
      <c r="RAC4" s="149"/>
      <c r="RAL4" s="147"/>
      <c r="RAM4" s="148"/>
      <c r="RAN4" s="148"/>
      <c r="RAO4" s="148"/>
      <c r="RAP4" s="147"/>
      <c r="RAQ4" s="147"/>
      <c r="RAR4" s="148"/>
      <c r="RAS4" s="149"/>
      <c r="RBB4" s="147"/>
      <c r="RBC4" s="148"/>
      <c r="RBD4" s="148"/>
      <c r="RBE4" s="148"/>
      <c r="RBF4" s="147"/>
      <c r="RBG4" s="147"/>
      <c r="RBH4" s="148"/>
      <c r="RBI4" s="149"/>
      <c r="RBR4" s="147"/>
      <c r="RBS4" s="148"/>
      <c r="RBT4" s="148"/>
      <c r="RBU4" s="148"/>
      <c r="RBV4" s="147"/>
      <c r="RBW4" s="147"/>
      <c r="RBX4" s="148"/>
      <c r="RBY4" s="149"/>
      <c r="RCH4" s="147"/>
      <c r="RCI4" s="148"/>
      <c r="RCJ4" s="148"/>
      <c r="RCK4" s="148"/>
      <c r="RCL4" s="147"/>
      <c r="RCM4" s="147"/>
      <c r="RCN4" s="148"/>
      <c r="RCO4" s="149"/>
      <c r="RCX4" s="147"/>
      <c r="RCY4" s="148"/>
      <c r="RCZ4" s="148"/>
      <c r="RDA4" s="148"/>
      <c r="RDB4" s="147"/>
      <c r="RDC4" s="147"/>
      <c r="RDD4" s="148"/>
      <c r="RDE4" s="149"/>
      <c r="RDN4" s="147"/>
      <c r="RDO4" s="148"/>
      <c r="RDP4" s="148"/>
      <c r="RDQ4" s="148"/>
      <c r="RDR4" s="147"/>
      <c r="RDS4" s="147"/>
      <c r="RDT4" s="148"/>
      <c r="RDU4" s="149"/>
      <c r="RED4" s="147"/>
      <c r="REE4" s="148"/>
      <c r="REF4" s="148"/>
      <c r="REG4" s="148"/>
      <c r="REH4" s="147"/>
      <c r="REI4" s="147"/>
      <c r="REJ4" s="148"/>
      <c r="REK4" s="149"/>
      <c r="RET4" s="147"/>
      <c r="REU4" s="148"/>
      <c r="REV4" s="148"/>
      <c r="REW4" s="148"/>
      <c r="REX4" s="147"/>
      <c r="REY4" s="147"/>
      <c r="REZ4" s="148"/>
      <c r="RFA4" s="149"/>
      <c r="RFJ4" s="147"/>
      <c r="RFK4" s="148"/>
      <c r="RFL4" s="148"/>
      <c r="RFM4" s="148"/>
      <c r="RFN4" s="147"/>
      <c r="RFO4" s="147"/>
      <c r="RFP4" s="148"/>
      <c r="RFQ4" s="149"/>
      <c r="RFZ4" s="147"/>
      <c r="RGA4" s="148"/>
      <c r="RGB4" s="148"/>
      <c r="RGC4" s="148"/>
      <c r="RGD4" s="147"/>
      <c r="RGE4" s="147"/>
      <c r="RGF4" s="148"/>
      <c r="RGG4" s="149"/>
      <c r="RGP4" s="147"/>
      <c r="RGQ4" s="148"/>
      <c r="RGR4" s="148"/>
      <c r="RGS4" s="148"/>
      <c r="RGT4" s="147"/>
      <c r="RGU4" s="147"/>
      <c r="RGV4" s="148"/>
      <c r="RGW4" s="149"/>
      <c r="RHF4" s="147"/>
      <c r="RHG4" s="148"/>
      <c r="RHH4" s="148"/>
      <c r="RHI4" s="148"/>
      <c r="RHJ4" s="147"/>
      <c r="RHK4" s="147"/>
      <c r="RHL4" s="148"/>
      <c r="RHM4" s="149"/>
      <c r="RHV4" s="147"/>
      <c r="RHW4" s="148"/>
      <c r="RHX4" s="148"/>
      <c r="RHY4" s="148"/>
      <c r="RHZ4" s="147"/>
      <c r="RIA4" s="147"/>
      <c r="RIB4" s="148"/>
      <c r="RIC4" s="149"/>
      <c r="RIL4" s="147"/>
      <c r="RIM4" s="148"/>
      <c r="RIN4" s="148"/>
      <c r="RIO4" s="148"/>
      <c r="RIP4" s="147"/>
      <c r="RIQ4" s="147"/>
      <c r="RIR4" s="148"/>
      <c r="RIS4" s="149"/>
      <c r="RJB4" s="147"/>
      <c r="RJC4" s="148"/>
      <c r="RJD4" s="148"/>
      <c r="RJE4" s="148"/>
      <c r="RJF4" s="147"/>
      <c r="RJG4" s="147"/>
      <c r="RJH4" s="148"/>
      <c r="RJI4" s="149"/>
      <c r="RJR4" s="147"/>
      <c r="RJS4" s="148"/>
      <c r="RJT4" s="148"/>
      <c r="RJU4" s="148"/>
      <c r="RJV4" s="147"/>
      <c r="RJW4" s="147"/>
      <c r="RJX4" s="148"/>
      <c r="RJY4" s="149"/>
      <c r="RKH4" s="147"/>
      <c r="RKI4" s="148"/>
      <c r="RKJ4" s="148"/>
      <c r="RKK4" s="148"/>
      <c r="RKL4" s="147"/>
      <c r="RKM4" s="147"/>
      <c r="RKN4" s="148"/>
      <c r="RKO4" s="149"/>
      <c r="RKX4" s="147"/>
      <c r="RKY4" s="148"/>
      <c r="RKZ4" s="148"/>
      <c r="RLA4" s="148"/>
      <c r="RLB4" s="147"/>
      <c r="RLC4" s="147"/>
      <c r="RLD4" s="148"/>
      <c r="RLE4" s="149"/>
      <c r="RLN4" s="147"/>
      <c r="RLO4" s="148"/>
      <c r="RLP4" s="148"/>
      <c r="RLQ4" s="148"/>
      <c r="RLR4" s="147"/>
      <c r="RLS4" s="147"/>
      <c r="RLT4" s="148"/>
      <c r="RLU4" s="149"/>
      <c r="RMD4" s="147"/>
      <c r="RME4" s="148"/>
      <c r="RMF4" s="148"/>
      <c r="RMG4" s="148"/>
      <c r="RMH4" s="147"/>
      <c r="RMI4" s="147"/>
      <c r="RMJ4" s="148"/>
      <c r="RMK4" s="149"/>
      <c r="RMT4" s="147"/>
      <c r="RMU4" s="148"/>
      <c r="RMV4" s="148"/>
      <c r="RMW4" s="148"/>
      <c r="RMX4" s="147"/>
      <c r="RMY4" s="147"/>
      <c r="RMZ4" s="148"/>
      <c r="RNA4" s="149"/>
      <c r="RNJ4" s="147"/>
      <c r="RNK4" s="148"/>
      <c r="RNL4" s="148"/>
      <c r="RNM4" s="148"/>
      <c r="RNN4" s="147"/>
      <c r="RNO4" s="147"/>
      <c r="RNP4" s="148"/>
      <c r="RNQ4" s="149"/>
      <c r="RNZ4" s="147"/>
      <c r="ROA4" s="148"/>
      <c r="ROB4" s="148"/>
      <c r="ROC4" s="148"/>
      <c r="ROD4" s="147"/>
      <c r="ROE4" s="147"/>
      <c r="ROF4" s="148"/>
      <c r="ROG4" s="149"/>
      <c r="ROP4" s="147"/>
      <c r="ROQ4" s="148"/>
      <c r="ROR4" s="148"/>
      <c r="ROS4" s="148"/>
      <c r="ROT4" s="147"/>
      <c r="ROU4" s="147"/>
      <c r="ROV4" s="148"/>
      <c r="ROW4" s="149"/>
      <c r="RPF4" s="147"/>
      <c r="RPG4" s="148"/>
      <c r="RPH4" s="148"/>
      <c r="RPI4" s="148"/>
      <c r="RPJ4" s="147"/>
      <c r="RPK4" s="147"/>
      <c r="RPL4" s="148"/>
      <c r="RPM4" s="149"/>
      <c r="RPV4" s="147"/>
      <c r="RPW4" s="148"/>
      <c r="RPX4" s="148"/>
      <c r="RPY4" s="148"/>
      <c r="RPZ4" s="147"/>
      <c r="RQA4" s="147"/>
      <c r="RQB4" s="148"/>
      <c r="RQC4" s="149"/>
      <c r="RQL4" s="147"/>
      <c r="RQM4" s="148"/>
      <c r="RQN4" s="148"/>
      <c r="RQO4" s="148"/>
      <c r="RQP4" s="147"/>
      <c r="RQQ4" s="147"/>
      <c r="RQR4" s="148"/>
      <c r="RQS4" s="149"/>
      <c r="RRB4" s="147"/>
      <c r="RRC4" s="148"/>
      <c r="RRD4" s="148"/>
      <c r="RRE4" s="148"/>
      <c r="RRF4" s="147"/>
      <c r="RRG4" s="147"/>
      <c r="RRH4" s="148"/>
      <c r="RRI4" s="149"/>
      <c r="RRR4" s="147"/>
      <c r="RRS4" s="148"/>
      <c r="RRT4" s="148"/>
      <c r="RRU4" s="148"/>
      <c r="RRV4" s="147"/>
      <c r="RRW4" s="147"/>
      <c r="RRX4" s="148"/>
      <c r="RRY4" s="149"/>
      <c r="RSH4" s="147"/>
      <c r="RSI4" s="148"/>
      <c r="RSJ4" s="148"/>
      <c r="RSK4" s="148"/>
      <c r="RSL4" s="147"/>
      <c r="RSM4" s="147"/>
      <c r="RSN4" s="148"/>
      <c r="RSO4" s="149"/>
      <c r="RSX4" s="147"/>
      <c r="RSY4" s="148"/>
      <c r="RSZ4" s="148"/>
      <c r="RTA4" s="148"/>
      <c r="RTB4" s="147"/>
      <c r="RTC4" s="147"/>
      <c r="RTD4" s="148"/>
      <c r="RTE4" s="149"/>
      <c r="RTN4" s="147"/>
      <c r="RTO4" s="148"/>
      <c r="RTP4" s="148"/>
      <c r="RTQ4" s="148"/>
      <c r="RTR4" s="147"/>
      <c r="RTS4" s="147"/>
      <c r="RTT4" s="148"/>
      <c r="RTU4" s="149"/>
      <c r="RUD4" s="147"/>
      <c r="RUE4" s="148"/>
      <c r="RUF4" s="148"/>
      <c r="RUG4" s="148"/>
      <c r="RUH4" s="147"/>
      <c r="RUI4" s="147"/>
      <c r="RUJ4" s="148"/>
      <c r="RUK4" s="149"/>
      <c r="RUT4" s="147"/>
      <c r="RUU4" s="148"/>
      <c r="RUV4" s="148"/>
      <c r="RUW4" s="148"/>
      <c r="RUX4" s="147"/>
      <c r="RUY4" s="147"/>
      <c r="RUZ4" s="148"/>
      <c r="RVA4" s="149"/>
      <c r="RVJ4" s="147"/>
      <c r="RVK4" s="148"/>
      <c r="RVL4" s="148"/>
      <c r="RVM4" s="148"/>
      <c r="RVN4" s="147"/>
      <c r="RVO4" s="147"/>
      <c r="RVP4" s="148"/>
      <c r="RVQ4" s="149"/>
      <c r="RVZ4" s="147"/>
      <c r="RWA4" s="148"/>
      <c r="RWB4" s="148"/>
      <c r="RWC4" s="148"/>
      <c r="RWD4" s="147"/>
      <c r="RWE4" s="147"/>
      <c r="RWF4" s="148"/>
      <c r="RWG4" s="149"/>
      <c r="RWP4" s="147"/>
      <c r="RWQ4" s="148"/>
      <c r="RWR4" s="148"/>
      <c r="RWS4" s="148"/>
      <c r="RWT4" s="147"/>
      <c r="RWU4" s="147"/>
      <c r="RWV4" s="148"/>
      <c r="RWW4" s="149"/>
      <c r="RXF4" s="147"/>
      <c r="RXG4" s="148"/>
      <c r="RXH4" s="148"/>
      <c r="RXI4" s="148"/>
      <c r="RXJ4" s="147"/>
      <c r="RXK4" s="147"/>
      <c r="RXL4" s="148"/>
      <c r="RXM4" s="149"/>
      <c r="RXV4" s="147"/>
      <c r="RXW4" s="148"/>
      <c r="RXX4" s="148"/>
      <c r="RXY4" s="148"/>
      <c r="RXZ4" s="147"/>
      <c r="RYA4" s="147"/>
      <c r="RYB4" s="148"/>
      <c r="RYC4" s="149"/>
      <c r="RYL4" s="147"/>
      <c r="RYM4" s="148"/>
      <c r="RYN4" s="148"/>
      <c r="RYO4" s="148"/>
      <c r="RYP4" s="147"/>
      <c r="RYQ4" s="147"/>
      <c r="RYR4" s="148"/>
      <c r="RYS4" s="149"/>
      <c r="RZB4" s="147"/>
      <c r="RZC4" s="148"/>
      <c r="RZD4" s="148"/>
      <c r="RZE4" s="148"/>
      <c r="RZF4" s="147"/>
      <c r="RZG4" s="147"/>
      <c r="RZH4" s="148"/>
      <c r="RZI4" s="149"/>
      <c r="RZR4" s="147"/>
      <c r="RZS4" s="148"/>
      <c r="RZT4" s="148"/>
      <c r="RZU4" s="148"/>
      <c r="RZV4" s="147"/>
      <c r="RZW4" s="147"/>
      <c r="RZX4" s="148"/>
      <c r="RZY4" s="149"/>
      <c r="SAH4" s="147"/>
      <c r="SAI4" s="148"/>
      <c r="SAJ4" s="148"/>
      <c r="SAK4" s="148"/>
      <c r="SAL4" s="147"/>
      <c r="SAM4" s="147"/>
      <c r="SAN4" s="148"/>
      <c r="SAO4" s="149"/>
      <c r="SAX4" s="147"/>
      <c r="SAY4" s="148"/>
      <c r="SAZ4" s="148"/>
      <c r="SBA4" s="148"/>
      <c r="SBB4" s="147"/>
      <c r="SBC4" s="147"/>
      <c r="SBD4" s="148"/>
      <c r="SBE4" s="149"/>
      <c r="SBN4" s="147"/>
      <c r="SBO4" s="148"/>
      <c r="SBP4" s="148"/>
      <c r="SBQ4" s="148"/>
      <c r="SBR4" s="147"/>
      <c r="SBS4" s="147"/>
      <c r="SBT4" s="148"/>
      <c r="SBU4" s="149"/>
      <c r="SCD4" s="147"/>
      <c r="SCE4" s="148"/>
      <c r="SCF4" s="148"/>
      <c r="SCG4" s="148"/>
      <c r="SCH4" s="147"/>
      <c r="SCI4" s="147"/>
      <c r="SCJ4" s="148"/>
      <c r="SCK4" s="149"/>
      <c r="SCT4" s="147"/>
      <c r="SCU4" s="148"/>
      <c r="SCV4" s="148"/>
      <c r="SCW4" s="148"/>
      <c r="SCX4" s="147"/>
      <c r="SCY4" s="147"/>
      <c r="SCZ4" s="148"/>
      <c r="SDA4" s="149"/>
      <c r="SDJ4" s="147"/>
      <c r="SDK4" s="148"/>
      <c r="SDL4" s="148"/>
      <c r="SDM4" s="148"/>
      <c r="SDN4" s="147"/>
      <c r="SDO4" s="147"/>
      <c r="SDP4" s="148"/>
      <c r="SDQ4" s="149"/>
      <c r="SDZ4" s="147"/>
      <c r="SEA4" s="148"/>
      <c r="SEB4" s="148"/>
      <c r="SEC4" s="148"/>
      <c r="SED4" s="147"/>
      <c r="SEE4" s="147"/>
      <c r="SEF4" s="148"/>
      <c r="SEG4" s="149"/>
      <c r="SEP4" s="147"/>
      <c r="SEQ4" s="148"/>
      <c r="SER4" s="148"/>
      <c r="SES4" s="148"/>
      <c r="SET4" s="147"/>
      <c r="SEU4" s="147"/>
      <c r="SEV4" s="148"/>
      <c r="SEW4" s="149"/>
      <c r="SFF4" s="147"/>
      <c r="SFG4" s="148"/>
      <c r="SFH4" s="148"/>
      <c r="SFI4" s="148"/>
      <c r="SFJ4" s="147"/>
      <c r="SFK4" s="147"/>
      <c r="SFL4" s="148"/>
      <c r="SFM4" s="149"/>
      <c r="SFV4" s="147"/>
      <c r="SFW4" s="148"/>
      <c r="SFX4" s="148"/>
      <c r="SFY4" s="148"/>
      <c r="SFZ4" s="147"/>
      <c r="SGA4" s="147"/>
      <c r="SGB4" s="148"/>
      <c r="SGC4" s="149"/>
      <c r="SGL4" s="147"/>
      <c r="SGM4" s="148"/>
      <c r="SGN4" s="148"/>
      <c r="SGO4" s="148"/>
      <c r="SGP4" s="147"/>
      <c r="SGQ4" s="147"/>
      <c r="SGR4" s="148"/>
      <c r="SGS4" s="149"/>
      <c r="SHB4" s="147"/>
      <c r="SHC4" s="148"/>
      <c r="SHD4" s="148"/>
      <c r="SHE4" s="148"/>
      <c r="SHF4" s="147"/>
      <c r="SHG4" s="147"/>
      <c r="SHH4" s="148"/>
      <c r="SHI4" s="149"/>
      <c r="SHR4" s="147"/>
      <c r="SHS4" s="148"/>
      <c r="SHT4" s="148"/>
      <c r="SHU4" s="148"/>
      <c r="SHV4" s="147"/>
      <c r="SHW4" s="147"/>
      <c r="SHX4" s="148"/>
      <c r="SHY4" s="149"/>
      <c r="SIH4" s="147"/>
      <c r="SII4" s="148"/>
      <c r="SIJ4" s="148"/>
      <c r="SIK4" s="148"/>
      <c r="SIL4" s="147"/>
      <c r="SIM4" s="147"/>
      <c r="SIN4" s="148"/>
      <c r="SIO4" s="149"/>
      <c r="SIX4" s="147"/>
      <c r="SIY4" s="148"/>
      <c r="SIZ4" s="148"/>
      <c r="SJA4" s="148"/>
      <c r="SJB4" s="147"/>
      <c r="SJC4" s="147"/>
      <c r="SJD4" s="148"/>
      <c r="SJE4" s="149"/>
      <c r="SJN4" s="147"/>
      <c r="SJO4" s="148"/>
      <c r="SJP4" s="148"/>
      <c r="SJQ4" s="148"/>
      <c r="SJR4" s="147"/>
      <c r="SJS4" s="147"/>
      <c r="SJT4" s="148"/>
      <c r="SJU4" s="149"/>
      <c r="SKD4" s="147"/>
      <c r="SKE4" s="148"/>
      <c r="SKF4" s="148"/>
      <c r="SKG4" s="148"/>
      <c r="SKH4" s="147"/>
      <c r="SKI4" s="147"/>
      <c r="SKJ4" s="148"/>
      <c r="SKK4" s="149"/>
      <c r="SKT4" s="147"/>
      <c r="SKU4" s="148"/>
      <c r="SKV4" s="148"/>
      <c r="SKW4" s="148"/>
      <c r="SKX4" s="147"/>
      <c r="SKY4" s="147"/>
      <c r="SKZ4" s="148"/>
      <c r="SLA4" s="149"/>
      <c r="SLJ4" s="147"/>
      <c r="SLK4" s="148"/>
      <c r="SLL4" s="148"/>
      <c r="SLM4" s="148"/>
      <c r="SLN4" s="147"/>
      <c r="SLO4" s="147"/>
      <c r="SLP4" s="148"/>
      <c r="SLQ4" s="149"/>
      <c r="SLZ4" s="147"/>
      <c r="SMA4" s="148"/>
      <c r="SMB4" s="148"/>
      <c r="SMC4" s="148"/>
      <c r="SMD4" s="147"/>
      <c r="SME4" s="147"/>
      <c r="SMF4" s="148"/>
      <c r="SMG4" s="149"/>
      <c r="SMP4" s="147"/>
      <c r="SMQ4" s="148"/>
      <c r="SMR4" s="148"/>
      <c r="SMS4" s="148"/>
      <c r="SMT4" s="147"/>
      <c r="SMU4" s="147"/>
      <c r="SMV4" s="148"/>
      <c r="SMW4" s="149"/>
      <c r="SNF4" s="147"/>
      <c r="SNG4" s="148"/>
      <c r="SNH4" s="148"/>
      <c r="SNI4" s="148"/>
      <c r="SNJ4" s="147"/>
      <c r="SNK4" s="147"/>
      <c r="SNL4" s="148"/>
      <c r="SNM4" s="149"/>
      <c r="SNV4" s="147"/>
      <c r="SNW4" s="148"/>
      <c r="SNX4" s="148"/>
      <c r="SNY4" s="148"/>
      <c r="SNZ4" s="147"/>
      <c r="SOA4" s="147"/>
      <c r="SOB4" s="148"/>
      <c r="SOC4" s="149"/>
      <c r="SOL4" s="147"/>
      <c r="SOM4" s="148"/>
      <c r="SON4" s="148"/>
      <c r="SOO4" s="148"/>
      <c r="SOP4" s="147"/>
      <c r="SOQ4" s="147"/>
      <c r="SOR4" s="148"/>
      <c r="SOS4" s="149"/>
      <c r="SPB4" s="147"/>
      <c r="SPC4" s="148"/>
      <c r="SPD4" s="148"/>
      <c r="SPE4" s="148"/>
      <c r="SPF4" s="147"/>
      <c r="SPG4" s="147"/>
      <c r="SPH4" s="148"/>
      <c r="SPI4" s="149"/>
      <c r="SPR4" s="147"/>
      <c r="SPS4" s="148"/>
      <c r="SPT4" s="148"/>
      <c r="SPU4" s="148"/>
      <c r="SPV4" s="147"/>
      <c r="SPW4" s="147"/>
      <c r="SPX4" s="148"/>
      <c r="SPY4" s="149"/>
      <c r="SQH4" s="147"/>
      <c r="SQI4" s="148"/>
      <c r="SQJ4" s="148"/>
      <c r="SQK4" s="148"/>
      <c r="SQL4" s="147"/>
      <c r="SQM4" s="147"/>
      <c r="SQN4" s="148"/>
      <c r="SQO4" s="149"/>
      <c r="SQX4" s="147"/>
      <c r="SQY4" s="148"/>
      <c r="SQZ4" s="148"/>
      <c r="SRA4" s="148"/>
      <c r="SRB4" s="147"/>
      <c r="SRC4" s="147"/>
      <c r="SRD4" s="148"/>
      <c r="SRE4" s="149"/>
      <c r="SRN4" s="147"/>
      <c r="SRO4" s="148"/>
      <c r="SRP4" s="148"/>
      <c r="SRQ4" s="148"/>
      <c r="SRR4" s="147"/>
      <c r="SRS4" s="147"/>
      <c r="SRT4" s="148"/>
      <c r="SRU4" s="149"/>
      <c r="SSD4" s="147"/>
      <c r="SSE4" s="148"/>
      <c r="SSF4" s="148"/>
      <c r="SSG4" s="148"/>
      <c r="SSH4" s="147"/>
      <c r="SSI4" s="147"/>
      <c r="SSJ4" s="148"/>
      <c r="SSK4" s="149"/>
      <c r="SST4" s="147"/>
      <c r="SSU4" s="148"/>
      <c r="SSV4" s="148"/>
      <c r="SSW4" s="148"/>
      <c r="SSX4" s="147"/>
      <c r="SSY4" s="147"/>
      <c r="SSZ4" s="148"/>
      <c r="STA4" s="149"/>
      <c r="STJ4" s="147"/>
      <c r="STK4" s="148"/>
      <c r="STL4" s="148"/>
      <c r="STM4" s="148"/>
      <c r="STN4" s="147"/>
      <c r="STO4" s="147"/>
      <c r="STP4" s="148"/>
      <c r="STQ4" s="149"/>
      <c r="STZ4" s="147"/>
      <c r="SUA4" s="148"/>
      <c r="SUB4" s="148"/>
      <c r="SUC4" s="148"/>
      <c r="SUD4" s="147"/>
      <c r="SUE4" s="147"/>
      <c r="SUF4" s="148"/>
      <c r="SUG4" s="149"/>
      <c r="SUP4" s="147"/>
      <c r="SUQ4" s="148"/>
      <c r="SUR4" s="148"/>
      <c r="SUS4" s="148"/>
      <c r="SUT4" s="147"/>
      <c r="SUU4" s="147"/>
      <c r="SUV4" s="148"/>
      <c r="SUW4" s="149"/>
      <c r="SVF4" s="147"/>
      <c r="SVG4" s="148"/>
      <c r="SVH4" s="148"/>
      <c r="SVI4" s="148"/>
      <c r="SVJ4" s="147"/>
      <c r="SVK4" s="147"/>
      <c r="SVL4" s="148"/>
      <c r="SVM4" s="149"/>
      <c r="SVV4" s="147"/>
      <c r="SVW4" s="148"/>
      <c r="SVX4" s="148"/>
      <c r="SVY4" s="148"/>
      <c r="SVZ4" s="147"/>
      <c r="SWA4" s="147"/>
      <c r="SWB4" s="148"/>
      <c r="SWC4" s="149"/>
      <c r="SWL4" s="147"/>
      <c r="SWM4" s="148"/>
      <c r="SWN4" s="148"/>
      <c r="SWO4" s="148"/>
      <c r="SWP4" s="147"/>
      <c r="SWQ4" s="147"/>
      <c r="SWR4" s="148"/>
      <c r="SWS4" s="149"/>
      <c r="SXB4" s="147"/>
      <c r="SXC4" s="148"/>
      <c r="SXD4" s="148"/>
      <c r="SXE4" s="148"/>
      <c r="SXF4" s="147"/>
      <c r="SXG4" s="147"/>
      <c r="SXH4" s="148"/>
      <c r="SXI4" s="149"/>
      <c r="SXR4" s="147"/>
      <c r="SXS4" s="148"/>
      <c r="SXT4" s="148"/>
      <c r="SXU4" s="148"/>
      <c r="SXV4" s="147"/>
      <c r="SXW4" s="147"/>
      <c r="SXX4" s="148"/>
      <c r="SXY4" s="149"/>
      <c r="SYH4" s="147"/>
      <c r="SYI4" s="148"/>
      <c r="SYJ4" s="148"/>
      <c r="SYK4" s="148"/>
      <c r="SYL4" s="147"/>
      <c r="SYM4" s="147"/>
      <c r="SYN4" s="148"/>
      <c r="SYO4" s="149"/>
      <c r="SYX4" s="147"/>
      <c r="SYY4" s="148"/>
      <c r="SYZ4" s="148"/>
      <c r="SZA4" s="148"/>
      <c r="SZB4" s="147"/>
      <c r="SZC4" s="147"/>
      <c r="SZD4" s="148"/>
      <c r="SZE4" s="149"/>
      <c r="SZN4" s="147"/>
      <c r="SZO4" s="148"/>
      <c r="SZP4" s="148"/>
      <c r="SZQ4" s="148"/>
      <c r="SZR4" s="147"/>
      <c r="SZS4" s="147"/>
      <c r="SZT4" s="148"/>
      <c r="SZU4" s="149"/>
      <c r="TAD4" s="147"/>
      <c r="TAE4" s="148"/>
      <c r="TAF4" s="148"/>
      <c r="TAG4" s="148"/>
      <c r="TAH4" s="147"/>
      <c r="TAI4" s="147"/>
      <c r="TAJ4" s="148"/>
      <c r="TAK4" s="149"/>
      <c r="TAT4" s="147"/>
      <c r="TAU4" s="148"/>
      <c r="TAV4" s="148"/>
      <c r="TAW4" s="148"/>
      <c r="TAX4" s="147"/>
      <c r="TAY4" s="147"/>
      <c r="TAZ4" s="148"/>
      <c r="TBA4" s="149"/>
      <c r="TBJ4" s="147"/>
      <c r="TBK4" s="148"/>
      <c r="TBL4" s="148"/>
      <c r="TBM4" s="148"/>
      <c r="TBN4" s="147"/>
      <c r="TBO4" s="147"/>
      <c r="TBP4" s="148"/>
      <c r="TBQ4" s="149"/>
      <c r="TBZ4" s="147"/>
      <c r="TCA4" s="148"/>
      <c r="TCB4" s="148"/>
      <c r="TCC4" s="148"/>
      <c r="TCD4" s="147"/>
      <c r="TCE4" s="147"/>
      <c r="TCF4" s="148"/>
      <c r="TCG4" s="149"/>
      <c r="TCP4" s="147"/>
      <c r="TCQ4" s="148"/>
      <c r="TCR4" s="148"/>
      <c r="TCS4" s="148"/>
      <c r="TCT4" s="147"/>
      <c r="TCU4" s="147"/>
      <c r="TCV4" s="148"/>
      <c r="TCW4" s="149"/>
      <c r="TDF4" s="147"/>
      <c r="TDG4" s="148"/>
      <c r="TDH4" s="148"/>
      <c r="TDI4" s="148"/>
      <c r="TDJ4" s="147"/>
      <c r="TDK4" s="147"/>
      <c r="TDL4" s="148"/>
      <c r="TDM4" s="149"/>
      <c r="TDV4" s="147"/>
      <c r="TDW4" s="148"/>
      <c r="TDX4" s="148"/>
      <c r="TDY4" s="148"/>
      <c r="TDZ4" s="147"/>
      <c r="TEA4" s="147"/>
      <c r="TEB4" s="148"/>
      <c r="TEC4" s="149"/>
      <c r="TEL4" s="147"/>
      <c r="TEM4" s="148"/>
      <c r="TEN4" s="148"/>
      <c r="TEO4" s="148"/>
      <c r="TEP4" s="147"/>
      <c r="TEQ4" s="147"/>
      <c r="TER4" s="148"/>
      <c r="TES4" s="149"/>
      <c r="TFB4" s="147"/>
      <c r="TFC4" s="148"/>
      <c r="TFD4" s="148"/>
      <c r="TFE4" s="148"/>
      <c r="TFF4" s="147"/>
      <c r="TFG4" s="147"/>
      <c r="TFH4" s="148"/>
      <c r="TFI4" s="149"/>
      <c r="TFR4" s="147"/>
      <c r="TFS4" s="148"/>
      <c r="TFT4" s="148"/>
      <c r="TFU4" s="148"/>
      <c r="TFV4" s="147"/>
      <c r="TFW4" s="147"/>
      <c r="TFX4" s="148"/>
      <c r="TFY4" s="149"/>
      <c r="TGH4" s="147"/>
      <c r="TGI4" s="148"/>
      <c r="TGJ4" s="148"/>
      <c r="TGK4" s="148"/>
      <c r="TGL4" s="147"/>
      <c r="TGM4" s="147"/>
      <c r="TGN4" s="148"/>
      <c r="TGO4" s="149"/>
      <c r="TGX4" s="147"/>
      <c r="TGY4" s="148"/>
      <c r="TGZ4" s="148"/>
      <c r="THA4" s="148"/>
      <c r="THB4" s="147"/>
      <c r="THC4" s="147"/>
      <c r="THD4" s="148"/>
      <c r="THE4" s="149"/>
      <c r="THN4" s="147"/>
      <c r="THO4" s="148"/>
      <c r="THP4" s="148"/>
      <c r="THQ4" s="148"/>
      <c r="THR4" s="147"/>
      <c r="THS4" s="147"/>
      <c r="THT4" s="148"/>
      <c r="THU4" s="149"/>
      <c r="TID4" s="147"/>
      <c r="TIE4" s="148"/>
      <c r="TIF4" s="148"/>
      <c r="TIG4" s="148"/>
      <c r="TIH4" s="147"/>
      <c r="TII4" s="147"/>
      <c r="TIJ4" s="148"/>
      <c r="TIK4" s="149"/>
      <c r="TIT4" s="147"/>
      <c r="TIU4" s="148"/>
      <c r="TIV4" s="148"/>
      <c r="TIW4" s="148"/>
      <c r="TIX4" s="147"/>
      <c r="TIY4" s="147"/>
      <c r="TIZ4" s="148"/>
      <c r="TJA4" s="149"/>
      <c r="TJJ4" s="147"/>
      <c r="TJK4" s="148"/>
      <c r="TJL4" s="148"/>
      <c r="TJM4" s="148"/>
      <c r="TJN4" s="147"/>
      <c r="TJO4" s="147"/>
      <c r="TJP4" s="148"/>
      <c r="TJQ4" s="149"/>
      <c r="TJZ4" s="147"/>
      <c r="TKA4" s="148"/>
      <c r="TKB4" s="148"/>
      <c r="TKC4" s="148"/>
      <c r="TKD4" s="147"/>
      <c r="TKE4" s="147"/>
      <c r="TKF4" s="148"/>
      <c r="TKG4" s="149"/>
      <c r="TKP4" s="147"/>
      <c r="TKQ4" s="148"/>
      <c r="TKR4" s="148"/>
      <c r="TKS4" s="148"/>
      <c r="TKT4" s="147"/>
      <c r="TKU4" s="147"/>
      <c r="TKV4" s="148"/>
      <c r="TKW4" s="149"/>
      <c r="TLF4" s="147"/>
      <c r="TLG4" s="148"/>
      <c r="TLH4" s="148"/>
      <c r="TLI4" s="148"/>
      <c r="TLJ4" s="147"/>
      <c r="TLK4" s="147"/>
      <c r="TLL4" s="148"/>
      <c r="TLM4" s="149"/>
      <c r="TLV4" s="147"/>
      <c r="TLW4" s="148"/>
      <c r="TLX4" s="148"/>
      <c r="TLY4" s="148"/>
      <c r="TLZ4" s="147"/>
      <c r="TMA4" s="147"/>
      <c r="TMB4" s="148"/>
      <c r="TMC4" s="149"/>
      <c r="TML4" s="147"/>
      <c r="TMM4" s="148"/>
      <c r="TMN4" s="148"/>
      <c r="TMO4" s="148"/>
      <c r="TMP4" s="147"/>
      <c r="TMQ4" s="147"/>
      <c r="TMR4" s="148"/>
      <c r="TMS4" s="149"/>
      <c r="TNB4" s="147"/>
      <c r="TNC4" s="148"/>
      <c r="TND4" s="148"/>
      <c r="TNE4" s="148"/>
      <c r="TNF4" s="147"/>
      <c r="TNG4" s="147"/>
      <c r="TNH4" s="148"/>
      <c r="TNI4" s="149"/>
      <c r="TNR4" s="147"/>
      <c r="TNS4" s="148"/>
      <c r="TNT4" s="148"/>
      <c r="TNU4" s="148"/>
      <c r="TNV4" s="147"/>
      <c r="TNW4" s="147"/>
      <c r="TNX4" s="148"/>
      <c r="TNY4" s="149"/>
      <c r="TOH4" s="147"/>
      <c r="TOI4" s="148"/>
      <c r="TOJ4" s="148"/>
      <c r="TOK4" s="148"/>
      <c r="TOL4" s="147"/>
      <c r="TOM4" s="147"/>
      <c r="TON4" s="148"/>
      <c r="TOO4" s="149"/>
      <c r="TOX4" s="147"/>
      <c r="TOY4" s="148"/>
      <c r="TOZ4" s="148"/>
      <c r="TPA4" s="148"/>
      <c r="TPB4" s="147"/>
      <c r="TPC4" s="147"/>
      <c r="TPD4" s="148"/>
      <c r="TPE4" s="149"/>
      <c r="TPN4" s="147"/>
      <c r="TPO4" s="148"/>
      <c r="TPP4" s="148"/>
      <c r="TPQ4" s="148"/>
      <c r="TPR4" s="147"/>
      <c r="TPS4" s="147"/>
      <c r="TPT4" s="148"/>
      <c r="TPU4" s="149"/>
      <c r="TQD4" s="147"/>
      <c r="TQE4" s="148"/>
      <c r="TQF4" s="148"/>
      <c r="TQG4" s="148"/>
      <c r="TQH4" s="147"/>
      <c r="TQI4" s="147"/>
      <c r="TQJ4" s="148"/>
      <c r="TQK4" s="149"/>
      <c r="TQT4" s="147"/>
      <c r="TQU4" s="148"/>
      <c r="TQV4" s="148"/>
      <c r="TQW4" s="148"/>
      <c r="TQX4" s="147"/>
      <c r="TQY4" s="147"/>
      <c r="TQZ4" s="148"/>
      <c r="TRA4" s="149"/>
      <c r="TRJ4" s="147"/>
      <c r="TRK4" s="148"/>
      <c r="TRL4" s="148"/>
      <c r="TRM4" s="148"/>
      <c r="TRN4" s="147"/>
      <c r="TRO4" s="147"/>
      <c r="TRP4" s="148"/>
      <c r="TRQ4" s="149"/>
      <c r="TRZ4" s="147"/>
      <c r="TSA4" s="148"/>
      <c r="TSB4" s="148"/>
      <c r="TSC4" s="148"/>
      <c r="TSD4" s="147"/>
      <c r="TSE4" s="147"/>
      <c r="TSF4" s="148"/>
      <c r="TSG4" s="149"/>
      <c r="TSP4" s="147"/>
      <c r="TSQ4" s="148"/>
      <c r="TSR4" s="148"/>
      <c r="TSS4" s="148"/>
      <c r="TST4" s="147"/>
      <c r="TSU4" s="147"/>
      <c r="TSV4" s="148"/>
      <c r="TSW4" s="149"/>
      <c r="TTF4" s="147"/>
      <c r="TTG4" s="148"/>
      <c r="TTH4" s="148"/>
      <c r="TTI4" s="148"/>
      <c r="TTJ4" s="147"/>
      <c r="TTK4" s="147"/>
      <c r="TTL4" s="148"/>
      <c r="TTM4" s="149"/>
      <c r="TTV4" s="147"/>
      <c r="TTW4" s="148"/>
      <c r="TTX4" s="148"/>
      <c r="TTY4" s="148"/>
      <c r="TTZ4" s="147"/>
      <c r="TUA4" s="147"/>
      <c r="TUB4" s="148"/>
      <c r="TUC4" s="149"/>
      <c r="TUL4" s="147"/>
      <c r="TUM4" s="148"/>
      <c r="TUN4" s="148"/>
      <c r="TUO4" s="148"/>
      <c r="TUP4" s="147"/>
      <c r="TUQ4" s="147"/>
      <c r="TUR4" s="148"/>
      <c r="TUS4" s="149"/>
      <c r="TVB4" s="147"/>
      <c r="TVC4" s="148"/>
      <c r="TVD4" s="148"/>
      <c r="TVE4" s="148"/>
      <c r="TVF4" s="147"/>
      <c r="TVG4" s="147"/>
      <c r="TVH4" s="148"/>
      <c r="TVI4" s="149"/>
      <c r="TVR4" s="147"/>
      <c r="TVS4" s="148"/>
      <c r="TVT4" s="148"/>
      <c r="TVU4" s="148"/>
      <c r="TVV4" s="147"/>
      <c r="TVW4" s="147"/>
      <c r="TVX4" s="148"/>
      <c r="TVY4" s="149"/>
      <c r="TWH4" s="147"/>
      <c r="TWI4" s="148"/>
      <c r="TWJ4" s="148"/>
      <c r="TWK4" s="148"/>
      <c r="TWL4" s="147"/>
      <c r="TWM4" s="147"/>
      <c r="TWN4" s="148"/>
      <c r="TWO4" s="149"/>
      <c r="TWX4" s="147"/>
      <c r="TWY4" s="148"/>
      <c r="TWZ4" s="148"/>
      <c r="TXA4" s="148"/>
      <c r="TXB4" s="147"/>
      <c r="TXC4" s="147"/>
      <c r="TXD4" s="148"/>
      <c r="TXE4" s="149"/>
      <c r="TXN4" s="147"/>
      <c r="TXO4" s="148"/>
      <c r="TXP4" s="148"/>
      <c r="TXQ4" s="148"/>
      <c r="TXR4" s="147"/>
      <c r="TXS4" s="147"/>
      <c r="TXT4" s="148"/>
      <c r="TXU4" s="149"/>
      <c r="TYD4" s="147"/>
      <c r="TYE4" s="148"/>
      <c r="TYF4" s="148"/>
      <c r="TYG4" s="148"/>
      <c r="TYH4" s="147"/>
      <c r="TYI4" s="147"/>
      <c r="TYJ4" s="148"/>
      <c r="TYK4" s="149"/>
      <c r="TYT4" s="147"/>
      <c r="TYU4" s="148"/>
      <c r="TYV4" s="148"/>
      <c r="TYW4" s="148"/>
      <c r="TYX4" s="147"/>
      <c r="TYY4" s="147"/>
      <c r="TYZ4" s="148"/>
      <c r="TZA4" s="149"/>
      <c r="TZJ4" s="147"/>
      <c r="TZK4" s="148"/>
      <c r="TZL4" s="148"/>
      <c r="TZM4" s="148"/>
      <c r="TZN4" s="147"/>
      <c r="TZO4" s="147"/>
      <c r="TZP4" s="148"/>
      <c r="TZQ4" s="149"/>
      <c r="TZZ4" s="147"/>
      <c r="UAA4" s="148"/>
      <c r="UAB4" s="148"/>
      <c r="UAC4" s="148"/>
      <c r="UAD4" s="147"/>
      <c r="UAE4" s="147"/>
      <c r="UAF4" s="148"/>
      <c r="UAG4" s="149"/>
      <c r="UAP4" s="147"/>
      <c r="UAQ4" s="148"/>
      <c r="UAR4" s="148"/>
      <c r="UAS4" s="148"/>
      <c r="UAT4" s="147"/>
      <c r="UAU4" s="147"/>
      <c r="UAV4" s="148"/>
      <c r="UAW4" s="149"/>
      <c r="UBF4" s="147"/>
      <c r="UBG4" s="148"/>
      <c r="UBH4" s="148"/>
      <c r="UBI4" s="148"/>
      <c r="UBJ4" s="147"/>
      <c r="UBK4" s="147"/>
      <c r="UBL4" s="148"/>
      <c r="UBM4" s="149"/>
      <c r="UBV4" s="147"/>
      <c r="UBW4" s="148"/>
      <c r="UBX4" s="148"/>
      <c r="UBY4" s="148"/>
      <c r="UBZ4" s="147"/>
      <c r="UCA4" s="147"/>
      <c r="UCB4" s="148"/>
      <c r="UCC4" s="149"/>
      <c r="UCL4" s="147"/>
      <c r="UCM4" s="148"/>
      <c r="UCN4" s="148"/>
      <c r="UCO4" s="148"/>
      <c r="UCP4" s="147"/>
      <c r="UCQ4" s="147"/>
      <c r="UCR4" s="148"/>
      <c r="UCS4" s="149"/>
      <c r="UDB4" s="147"/>
      <c r="UDC4" s="148"/>
      <c r="UDD4" s="148"/>
      <c r="UDE4" s="148"/>
      <c r="UDF4" s="147"/>
      <c r="UDG4" s="147"/>
      <c r="UDH4" s="148"/>
      <c r="UDI4" s="149"/>
      <c r="UDR4" s="147"/>
      <c r="UDS4" s="148"/>
      <c r="UDT4" s="148"/>
      <c r="UDU4" s="148"/>
      <c r="UDV4" s="147"/>
      <c r="UDW4" s="147"/>
      <c r="UDX4" s="148"/>
      <c r="UDY4" s="149"/>
      <c r="UEH4" s="147"/>
      <c r="UEI4" s="148"/>
      <c r="UEJ4" s="148"/>
      <c r="UEK4" s="148"/>
      <c r="UEL4" s="147"/>
      <c r="UEM4" s="147"/>
      <c r="UEN4" s="148"/>
      <c r="UEO4" s="149"/>
      <c r="UEX4" s="147"/>
      <c r="UEY4" s="148"/>
      <c r="UEZ4" s="148"/>
      <c r="UFA4" s="148"/>
      <c r="UFB4" s="147"/>
      <c r="UFC4" s="147"/>
      <c r="UFD4" s="148"/>
      <c r="UFE4" s="149"/>
      <c r="UFN4" s="147"/>
      <c r="UFO4" s="148"/>
      <c r="UFP4" s="148"/>
      <c r="UFQ4" s="148"/>
      <c r="UFR4" s="147"/>
      <c r="UFS4" s="147"/>
      <c r="UFT4" s="148"/>
      <c r="UFU4" s="149"/>
      <c r="UGD4" s="147"/>
      <c r="UGE4" s="148"/>
      <c r="UGF4" s="148"/>
      <c r="UGG4" s="148"/>
      <c r="UGH4" s="147"/>
      <c r="UGI4" s="147"/>
      <c r="UGJ4" s="148"/>
      <c r="UGK4" s="149"/>
      <c r="UGT4" s="147"/>
      <c r="UGU4" s="148"/>
      <c r="UGV4" s="148"/>
      <c r="UGW4" s="148"/>
      <c r="UGX4" s="147"/>
      <c r="UGY4" s="147"/>
      <c r="UGZ4" s="148"/>
      <c r="UHA4" s="149"/>
      <c r="UHJ4" s="147"/>
      <c r="UHK4" s="148"/>
      <c r="UHL4" s="148"/>
      <c r="UHM4" s="148"/>
      <c r="UHN4" s="147"/>
      <c r="UHO4" s="147"/>
      <c r="UHP4" s="148"/>
      <c r="UHQ4" s="149"/>
      <c r="UHZ4" s="147"/>
      <c r="UIA4" s="148"/>
      <c r="UIB4" s="148"/>
      <c r="UIC4" s="148"/>
      <c r="UID4" s="147"/>
      <c r="UIE4" s="147"/>
      <c r="UIF4" s="148"/>
      <c r="UIG4" s="149"/>
      <c r="UIP4" s="147"/>
      <c r="UIQ4" s="148"/>
      <c r="UIR4" s="148"/>
      <c r="UIS4" s="148"/>
      <c r="UIT4" s="147"/>
      <c r="UIU4" s="147"/>
      <c r="UIV4" s="148"/>
      <c r="UIW4" s="149"/>
      <c r="UJF4" s="147"/>
      <c r="UJG4" s="148"/>
      <c r="UJH4" s="148"/>
      <c r="UJI4" s="148"/>
      <c r="UJJ4" s="147"/>
      <c r="UJK4" s="147"/>
      <c r="UJL4" s="148"/>
      <c r="UJM4" s="149"/>
      <c r="UJV4" s="147"/>
      <c r="UJW4" s="148"/>
      <c r="UJX4" s="148"/>
      <c r="UJY4" s="148"/>
      <c r="UJZ4" s="147"/>
      <c r="UKA4" s="147"/>
      <c r="UKB4" s="148"/>
      <c r="UKC4" s="149"/>
      <c r="UKL4" s="147"/>
      <c r="UKM4" s="148"/>
      <c r="UKN4" s="148"/>
      <c r="UKO4" s="148"/>
      <c r="UKP4" s="147"/>
      <c r="UKQ4" s="147"/>
      <c r="UKR4" s="148"/>
      <c r="UKS4" s="149"/>
      <c r="ULB4" s="147"/>
      <c r="ULC4" s="148"/>
      <c r="ULD4" s="148"/>
      <c r="ULE4" s="148"/>
      <c r="ULF4" s="147"/>
      <c r="ULG4" s="147"/>
      <c r="ULH4" s="148"/>
      <c r="ULI4" s="149"/>
      <c r="ULR4" s="147"/>
      <c r="ULS4" s="148"/>
      <c r="ULT4" s="148"/>
      <c r="ULU4" s="148"/>
      <c r="ULV4" s="147"/>
      <c r="ULW4" s="147"/>
      <c r="ULX4" s="148"/>
      <c r="ULY4" s="149"/>
      <c r="UMH4" s="147"/>
      <c r="UMI4" s="148"/>
      <c r="UMJ4" s="148"/>
      <c r="UMK4" s="148"/>
      <c r="UML4" s="147"/>
      <c r="UMM4" s="147"/>
      <c r="UMN4" s="148"/>
      <c r="UMO4" s="149"/>
      <c r="UMX4" s="147"/>
      <c r="UMY4" s="148"/>
      <c r="UMZ4" s="148"/>
      <c r="UNA4" s="148"/>
      <c r="UNB4" s="147"/>
      <c r="UNC4" s="147"/>
      <c r="UND4" s="148"/>
      <c r="UNE4" s="149"/>
      <c r="UNN4" s="147"/>
      <c r="UNO4" s="148"/>
      <c r="UNP4" s="148"/>
      <c r="UNQ4" s="148"/>
      <c r="UNR4" s="147"/>
      <c r="UNS4" s="147"/>
      <c r="UNT4" s="148"/>
      <c r="UNU4" s="149"/>
      <c r="UOD4" s="147"/>
      <c r="UOE4" s="148"/>
      <c r="UOF4" s="148"/>
      <c r="UOG4" s="148"/>
      <c r="UOH4" s="147"/>
      <c r="UOI4" s="147"/>
      <c r="UOJ4" s="148"/>
      <c r="UOK4" s="149"/>
      <c r="UOT4" s="147"/>
      <c r="UOU4" s="148"/>
      <c r="UOV4" s="148"/>
      <c r="UOW4" s="148"/>
      <c r="UOX4" s="147"/>
      <c r="UOY4" s="147"/>
      <c r="UOZ4" s="148"/>
      <c r="UPA4" s="149"/>
      <c r="UPJ4" s="147"/>
      <c r="UPK4" s="148"/>
      <c r="UPL4" s="148"/>
      <c r="UPM4" s="148"/>
      <c r="UPN4" s="147"/>
      <c r="UPO4" s="147"/>
      <c r="UPP4" s="148"/>
      <c r="UPQ4" s="149"/>
      <c r="UPZ4" s="147"/>
      <c r="UQA4" s="148"/>
      <c r="UQB4" s="148"/>
      <c r="UQC4" s="148"/>
      <c r="UQD4" s="147"/>
      <c r="UQE4" s="147"/>
      <c r="UQF4" s="148"/>
      <c r="UQG4" s="149"/>
      <c r="UQP4" s="147"/>
      <c r="UQQ4" s="148"/>
      <c r="UQR4" s="148"/>
      <c r="UQS4" s="148"/>
      <c r="UQT4" s="147"/>
      <c r="UQU4" s="147"/>
      <c r="UQV4" s="148"/>
      <c r="UQW4" s="149"/>
      <c r="URF4" s="147"/>
      <c r="URG4" s="148"/>
      <c r="URH4" s="148"/>
      <c r="URI4" s="148"/>
      <c r="URJ4" s="147"/>
      <c r="URK4" s="147"/>
      <c r="URL4" s="148"/>
      <c r="URM4" s="149"/>
      <c r="URV4" s="147"/>
      <c r="URW4" s="148"/>
      <c r="URX4" s="148"/>
      <c r="URY4" s="148"/>
      <c r="URZ4" s="147"/>
      <c r="USA4" s="147"/>
      <c r="USB4" s="148"/>
      <c r="USC4" s="149"/>
      <c r="USL4" s="147"/>
      <c r="USM4" s="148"/>
      <c r="USN4" s="148"/>
      <c r="USO4" s="148"/>
      <c r="USP4" s="147"/>
      <c r="USQ4" s="147"/>
      <c r="USR4" s="148"/>
      <c r="USS4" s="149"/>
      <c r="UTB4" s="147"/>
      <c r="UTC4" s="148"/>
      <c r="UTD4" s="148"/>
      <c r="UTE4" s="148"/>
      <c r="UTF4" s="147"/>
      <c r="UTG4" s="147"/>
      <c r="UTH4" s="148"/>
      <c r="UTI4" s="149"/>
      <c r="UTR4" s="147"/>
      <c r="UTS4" s="148"/>
      <c r="UTT4" s="148"/>
      <c r="UTU4" s="148"/>
      <c r="UTV4" s="147"/>
      <c r="UTW4" s="147"/>
      <c r="UTX4" s="148"/>
      <c r="UTY4" s="149"/>
      <c r="UUH4" s="147"/>
      <c r="UUI4" s="148"/>
      <c r="UUJ4" s="148"/>
      <c r="UUK4" s="148"/>
      <c r="UUL4" s="147"/>
      <c r="UUM4" s="147"/>
      <c r="UUN4" s="148"/>
      <c r="UUO4" s="149"/>
      <c r="UUX4" s="147"/>
      <c r="UUY4" s="148"/>
      <c r="UUZ4" s="148"/>
      <c r="UVA4" s="148"/>
      <c r="UVB4" s="147"/>
      <c r="UVC4" s="147"/>
      <c r="UVD4" s="148"/>
      <c r="UVE4" s="149"/>
      <c r="UVN4" s="147"/>
      <c r="UVO4" s="148"/>
      <c r="UVP4" s="148"/>
      <c r="UVQ4" s="148"/>
      <c r="UVR4" s="147"/>
      <c r="UVS4" s="147"/>
      <c r="UVT4" s="148"/>
      <c r="UVU4" s="149"/>
      <c r="UWD4" s="147"/>
      <c r="UWE4" s="148"/>
      <c r="UWF4" s="148"/>
      <c r="UWG4" s="148"/>
      <c r="UWH4" s="147"/>
      <c r="UWI4" s="147"/>
      <c r="UWJ4" s="148"/>
      <c r="UWK4" s="149"/>
      <c r="UWT4" s="147"/>
      <c r="UWU4" s="148"/>
      <c r="UWV4" s="148"/>
      <c r="UWW4" s="148"/>
      <c r="UWX4" s="147"/>
      <c r="UWY4" s="147"/>
      <c r="UWZ4" s="148"/>
      <c r="UXA4" s="149"/>
      <c r="UXJ4" s="147"/>
      <c r="UXK4" s="148"/>
      <c r="UXL4" s="148"/>
      <c r="UXM4" s="148"/>
      <c r="UXN4" s="147"/>
      <c r="UXO4" s="147"/>
      <c r="UXP4" s="148"/>
      <c r="UXQ4" s="149"/>
      <c r="UXZ4" s="147"/>
      <c r="UYA4" s="148"/>
      <c r="UYB4" s="148"/>
      <c r="UYC4" s="148"/>
      <c r="UYD4" s="147"/>
      <c r="UYE4" s="147"/>
      <c r="UYF4" s="148"/>
      <c r="UYG4" s="149"/>
      <c r="UYP4" s="147"/>
      <c r="UYQ4" s="148"/>
      <c r="UYR4" s="148"/>
      <c r="UYS4" s="148"/>
      <c r="UYT4" s="147"/>
      <c r="UYU4" s="147"/>
      <c r="UYV4" s="148"/>
      <c r="UYW4" s="149"/>
      <c r="UZF4" s="147"/>
      <c r="UZG4" s="148"/>
      <c r="UZH4" s="148"/>
      <c r="UZI4" s="148"/>
      <c r="UZJ4" s="147"/>
      <c r="UZK4" s="147"/>
      <c r="UZL4" s="148"/>
      <c r="UZM4" s="149"/>
      <c r="UZV4" s="147"/>
      <c r="UZW4" s="148"/>
      <c r="UZX4" s="148"/>
      <c r="UZY4" s="148"/>
      <c r="UZZ4" s="147"/>
      <c r="VAA4" s="147"/>
      <c r="VAB4" s="148"/>
      <c r="VAC4" s="149"/>
      <c r="VAL4" s="147"/>
      <c r="VAM4" s="148"/>
      <c r="VAN4" s="148"/>
      <c r="VAO4" s="148"/>
      <c r="VAP4" s="147"/>
      <c r="VAQ4" s="147"/>
      <c r="VAR4" s="148"/>
      <c r="VAS4" s="149"/>
      <c r="VBB4" s="147"/>
      <c r="VBC4" s="148"/>
      <c r="VBD4" s="148"/>
      <c r="VBE4" s="148"/>
      <c r="VBF4" s="147"/>
      <c r="VBG4" s="147"/>
      <c r="VBH4" s="148"/>
      <c r="VBI4" s="149"/>
      <c r="VBR4" s="147"/>
      <c r="VBS4" s="148"/>
      <c r="VBT4" s="148"/>
      <c r="VBU4" s="148"/>
      <c r="VBV4" s="147"/>
      <c r="VBW4" s="147"/>
      <c r="VBX4" s="148"/>
      <c r="VBY4" s="149"/>
      <c r="VCH4" s="147"/>
      <c r="VCI4" s="148"/>
      <c r="VCJ4" s="148"/>
      <c r="VCK4" s="148"/>
      <c r="VCL4" s="147"/>
      <c r="VCM4" s="147"/>
      <c r="VCN4" s="148"/>
      <c r="VCO4" s="149"/>
      <c r="VCX4" s="147"/>
      <c r="VCY4" s="148"/>
      <c r="VCZ4" s="148"/>
      <c r="VDA4" s="148"/>
      <c r="VDB4" s="147"/>
      <c r="VDC4" s="147"/>
      <c r="VDD4" s="148"/>
      <c r="VDE4" s="149"/>
      <c r="VDN4" s="147"/>
      <c r="VDO4" s="148"/>
      <c r="VDP4" s="148"/>
      <c r="VDQ4" s="148"/>
      <c r="VDR4" s="147"/>
      <c r="VDS4" s="147"/>
      <c r="VDT4" s="148"/>
      <c r="VDU4" s="149"/>
      <c r="VED4" s="147"/>
      <c r="VEE4" s="148"/>
      <c r="VEF4" s="148"/>
      <c r="VEG4" s="148"/>
      <c r="VEH4" s="147"/>
      <c r="VEI4" s="147"/>
      <c r="VEJ4" s="148"/>
      <c r="VEK4" s="149"/>
      <c r="VET4" s="147"/>
      <c r="VEU4" s="148"/>
      <c r="VEV4" s="148"/>
      <c r="VEW4" s="148"/>
      <c r="VEX4" s="147"/>
      <c r="VEY4" s="147"/>
      <c r="VEZ4" s="148"/>
      <c r="VFA4" s="149"/>
      <c r="VFJ4" s="147"/>
      <c r="VFK4" s="148"/>
      <c r="VFL4" s="148"/>
      <c r="VFM4" s="148"/>
      <c r="VFN4" s="147"/>
      <c r="VFO4" s="147"/>
      <c r="VFP4" s="148"/>
      <c r="VFQ4" s="149"/>
      <c r="VFZ4" s="147"/>
      <c r="VGA4" s="148"/>
      <c r="VGB4" s="148"/>
      <c r="VGC4" s="148"/>
      <c r="VGD4" s="147"/>
      <c r="VGE4" s="147"/>
      <c r="VGF4" s="148"/>
      <c r="VGG4" s="149"/>
      <c r="VGP4" s="147"/>
      <c r="VGQ4" s="148"/>
      <c r="VGR4" s="148"/>
      <c r="VGS4" s="148"/>
      <c r="VGT4" s="147"/>
      <c r="VGU4" s="147"/>
      <c r="VGV4" s="148"/>
      <c r="VGW4" s="149"/>
      <c r="VHF4" s="147"/>
      <c r="VHG4" s="148"/>
      <c r="VHH4" s="148"/>
      <c r="VHI4" s="148"/>
      <c r="VHJ4" s="147"/>
      <c r="VHK4" s="147"/>
      <c r="VHL4" s="148"/>
      <c r="VHM4" s="149"/>
      <c r="VHV4" s="147"/>
      <c r="VHW4" s="148"/>
      <c r="VHX4" s="148"/>
      <c r="VHY4" s="148"/>
      <c r="VHZ4" s="147"/>
      <c r="VIA4" s="147"/>
      <c r="VIB4" s="148"/>
      <c r="VIC4" s="149"/>
      <c r="VIL4" s="147"/>
      <c r="VIM4" s="148"/>
      <c r="VIN4" s="148"/>
      <c r="VIO4" s="148"/>
      <c r="VIP4" s="147"/>
      <c r="VIQ4" s="147"/>
      <c r="VIR4" s="148"/>
      <c r="VIS4" s="149"/>
      <c r="VJB4" s="147"/>
      <c r="VJC4" s="148"/>
      <c r="VJD4" s="148"/>
      <c r="VJE4" s="148"/>
      <c r="VJF4" s="147"/>
      <c r="VJG4" s="147"/>
      <c r="VJH4" s="148"/>
      <c r="VJI4" s="149"/>
      <c r="VJR4" s="147"/>
      <c r="VJS4" s="148"/>
      <c r="VJT4" s="148"/>
      <c r="VJU4" s="148"/>
      <c r="VJV4" s="147"/>
      <c r="VJW4" s="147"/>
      <c r="VJX4" s="148"/>
      <c r="VJY4" s="149"/>
      <c r="VKH4" s="147"/>
      <c r="VKI4" s="148"/>
      <c r="VKJ4" s="148"/>
      <c r="VKK4" s="148"/>
      <c r="VKL4" s="147"/>
      <c r="VKM4" s="147"/>
      <c r="VKN4" s="148"/>
      <c r="VKO4" s="149"/>
      <c r="VKX4" s="147"/>
      <c r="VKY4" s="148"/>
      <c r="VKZ4" s="148"/>
      <c r="VLA4" s="148"/>
      <c r="VLB4" s="147"/>
      <c r="VLC4" s="147"/>
      <c r="VLD4" s="148"/>
      <c r="VLE4" s="149"/>
      <c r="VLN4" s="147"/>
      <c r="VLO4" s="148"/>
      <c r="VLP4" s="148"/>
      <c r="VLQ4" s="148"/>
      <c r="VLR4" s="147"/>
      <c r="VLS4" s="147"/>
      <c r="VLT4" s="148"/>
      <c r="VLU4" s="149"/>
      <c r="VMD4" s="147"/>
      <c r="VME4" s="148"/>
      <c r="VMF4" s="148"/>
      <c r="VMG4" s="148"/>
      <c r="VMH4" s="147"/>
      <c r="VMI4" s="147"/>
      <c r="VMJ4" s="148"/>
      <c r="VMK4" s="149"/>
      <c r="VMT4" s="147"/>
      <c r="VMU4" s="148"/>
      <c r="VMV4" s="148"/>
      <c r="VMW4" s="148"/>
      <c r="VMX4" s="147"/>
      <c r="VMY4" s="147"/>
      <c r="VMZ4" s="148"/>
      <c r="VNA4" s="149"/>
      <c r="VNJ4" s="147"/>
      <c r="VNK4" s="148"/>
      <c r="VNL4" s="148"/>
      <c r="VNM4" s="148"/>
      <c r="VNN4" s="147"/>
      <c r="VNO4" s="147"/>
      <c r="VNP4" s="148"/>
      <c r="VNQ4" s="149"/>
      <c r="VNZ4" s="147"/>
      <c r="VOA4" s="148"/>
      <c r="VOB4" s="148"/>
      <c r="VOC4" s="148"/>
      <c r="VOD4" s="147"/>
      <c r="VOE4" s="147"/>
      <c r="VOF4" s="148"/>
      <c r="VOG4" s="149"/>
      <c r="VOP4" s="147"/>
      <c r="VOQ4" s="148"/>
      <c r="VOR4" s="148"/>
      <c r="VOS4" s="148"/>
      <c r="VOT4" s="147"/>
      <c r="VOU4" s="147"/>
      <c r="VOV4" s="148"/>
      <c r="VOW4" s="149"/>
      <c r="VPF4" s="147"/>
      <c r="VPG4" s="148"/>
      <c r="VPH4" s="148"/>
      <c r="VPI4" s="148"/>
      <c r="VPJ4" s="147"/>
      <c r="VPK4" s="147"/>
      <c r="VPL4" s="148"/>
      <c r="VPM4" s="149"/>
      <c r="VPV4" s="147"/>
      <c r="VPW4" s="148"/>
      <c r="VPX4" s="148"/>
      <c r="VPY4" s="148"/>
      <c r="VPZ4" s="147"/>
      <c r="VQA4" s="147"/>
      <c r="VQB4" s="148"/>
      <c r="VQC4" s="149"/>
      <c r="VQL4" s="147"/>
      <c r="VQM4" s="148"/>
      <c r="VQN4" s="148"/>
      <c r="VQO4" s="148"/>
      <c r="VQP4" s="147"/>
      <c r="VQQ4" s="147"/>
      <c r="VQR4" s="148"/>
      <c r="VQS4" s="149"/>
      <c r="VRB4" s="147"/>
      <c r="VRC4" s="148"/>
      <c r="VRD4" s="148"/>
      <c r="VRE4" s="148"/>
      <c r="VRF4" s="147"/>
      <c r="VRG4" s="147"/>
      <c r="VRH4" s="148"/>
      <c r="VRI4" s="149"/>
      <c r="VRR4" s="147"/>
      <c r="VRS4" s="148"/>
      <c r="VRT4" s="148"/>
      <c r="VRU4" s="148"/>
      <c r="VRV4" s="147"/>
      <c r="VRW4" s="147"/>
      <c r="VRX4" s="148"/>
      <c r="VRY4" s="149"/>
      <c r="VSH4" s="147"/>
      <c r="VSI4" s="148"/>
      <c r="VSJ4" s="148"/>
      <c r="VSK4" s="148"/>
      <c r="VSL4" s="147"/>
      <c r="VSM4" s="147"/>
      <c r="VSN4" s="148"/>
      <c r="VSO4" s="149"/>
      <c r="VSX4" s="147"/>
      <c r="VSY4" s="148"/>
      <c r="VSZ4" s="148"/>
      <c r="VTA4" s="148"/>
      <c r="VTB4" s="147"/>
      <c r="VTC4" s="147"/>
      <c r="VTD4" s="148"/>
      <c r="VTE4" s="149"/>
      <c r="VTN4" s="147"/>
      <c r="VTO4" s="148"/>
      <c r="VTP4" s="148"/>
      <c r="VTQ4" s="148"/>
      <c r="VTR4" s="147"/>
      <c r="VTS4" s="147"/>
      <c r="VTT4" s="148"/>
      <c r="VTU4" s="149"/>
      <c r="VUD4" s="147"/>
      <c r="VUE4" s="148"/>
      <c r="VUF4" s="148"/>
      <c r="VUG4" s="148"/>
      <c r="VUH4" s="147"/>
      <c r="VUI4" s="147"/>
      <c r="VUJ4" s="148"/>
      <c r="VUK4" s="149"/>
      <c r="VUT4" s="147"/>
      <c r="VUU4" s="148"/>
      <c r="VUV4" s="148"/>
      <c r="VUW4" s="148"/>
      <c r="VUX4" s="147"/>
      <c r="VUY4" s="147"/>
      <c r="VUZ4" s="148"/>
      <c r="VVA4" s="149"/>
      <c r="VVJ4" s="147"/>
      <c r="VVK4" s="148"/>
      <c r="VVL4" s="148"/>
      <c r="VVM4" s="148"/>
      <c r="VVN4" s="147"/>
      <c r="VVO4" s="147"/>
      <c r="VVP4" s="148"/>
      <c r="VVQ4" s="149"/>
      <c r="VVZ4" s="147"/>
      <c r="VWA4" s="148"/>
      <c r="VWB4" s="148"/>
      <c r="VWC4" s="148"/>
      <c r="VWD4" s="147"/>
      <c r="VWE4" s="147"/>
      <c r="VWF4" s="148"/>
      <c r="VWG4" s="149"/>
      <c r="VWP4" s="147"/>
      <c r="VWQ4" s="148"/>
      <c r="VWR4" s="148"/>
      <c r="VWS4" s="148"/>
      <c r="VWT4" s="147"/>
      <c r="VWU4" s="147"/>
      <c r="VWV4" s="148"/>
      <c r="VWW4" s="149"/>
      <c r="VXF4" s="147"/>
      <c r="VXG4" s="148"/>
      <c r="VXH4" s="148"/>
      <c r="VXI4" s="148"/>
      <c r="VXJ4" s="147"/>
      <c r="VXK4" s="147"/>
      <c r="VXL4" s="148"/>
      <c r="VXM4" s="149"/>
      <c r="VXV4" s="147"/>
      <c r="VXW4" s="148"/>
      <c r="VXX4" s="148"/>
      <c r="VXY4" s="148"/>
      <c r="VXZ4" s="147"/>
      <c r="VYA4" s="147"/>
      <c r="VYB4" s="148"/>
      <c r="VYC4" s="149"/>
      <c r="VYL4" s="147"/>
      <c r="VYM4" s="148"/>
      <c r="VYN4" s="148"/>
      <c r="VYO4" s="148"/>
      <c r="VYP4" s="147"/>
      <c r="VYQ4" s="147"/>
      <c r="VYR4" s="148"/>
      <c r="VYS4" s="149"/>
      <c r="VZB4" s="147"/>
      <c r="VZC4" s="148"/>
      <c r="VZD4" s="148"/>
      <c r="VZE4" s="148"/>
      <c r="VZF4" s="147"/>
      <c r="VZG4" s="147"/>
      <c r="VZH4" s="148"/>
      <c r="VZI4" s="149"/>
      <c r="VZR4" s="147"/>
      <c r="VZS4" s="148"/>
      <c r="VZT4" s="148"/>
      <c r="VZU4" s="148"/>
      <c r="VZV4" s="147"/>
      <c r="VZW4" s="147"/>
      <c r="VZX4" s="148"/>
      <c r="VZY4" s="149"/>
      <c r="WAH4" s="147"/>
      <c r="WAI4" s="148"/>
      <c r="WAJ4" s="148"/>
      <c r="WAK4" s="148"/>
      <c r="WAL4" s="147"/>
      <c r="WAM4" s="147"/>
      <c r="WAN4" s="148"/>
      <c r="WAO4" s="149"/>
      <c r="WAX4" s="147"/>
      <c r="WAY4" s="148"/>
      <c r="WAZ4" s="148"/>
      <c r="WBA4" s="148"/>
      <c r="WBB4" s="147"/>
      <c r="WBC4" s="147"/>
      <c r="WBD4" s="148"/>
      <c r="WBE4" s="149"/>
      <c r="WBN4" s="147"/>
      <c r="WBO4" s="148"/>
      <c r="WBP4" s="148"/>
      <c r="WBQ4" s="148"/>
      <c r="WBR4" s="147"/>
      <c r="WBS4" s="147"/>
      <c r="WBT4" s="148"/>
      <c r="WBU4" s="149"/>
      <c r="WCD4" s="147"/>
      <c r="WCE4" s="148"/>
      <c r="WCF4" s="148"/>
      <c r="WCG4" s="148"/>
      <c r="WCH4" s="147"/>
      <c r="WCI4" s="147"/>
      <c r="WCJ4" s="148"/>
      <c r="WCK4" s="149"/>
      <c r="WCT4" s="147"/>
      <c r="WCU4" s="148"/>
      <c r="WCV4" s="148"/>
      <c r="WCW4" s="148"/>
      <c r="WCX4" s="147"/>
      <c r="WCY4" s="147"/>
      <c r="WCZ4" s="148"/>
      <c r="WDA4" s="149"/>
      <c r="WDJ4" s="147"/>
      <c r="WDK4" s="148"/>
      <c r="WDL4" s="148"/>
      <c r="WDM4" s="148"/>
      <c r="WDN4" s="147"/>
      <c r="WDO4" s="147"/>
      <c r="WDP4" s="148"/>
      <c r="WDQ4" s="149"/>
      <c r="WDZ4" s="147"/>
      <c r="WEA4" s="148"/>
      <c r="WEB4" s="148"/>
      <c r="WEC4" s="148"/>
      <c r="WED4" s="147"/>
      <c r="WEE4" s="147"/>
      <c r="WEF4" s="148"/>
      <c r="WEG4" s="149"/>
      <c r="WEP4" s="147"/>
      <c r="WEQ4" s="148"/>
      <c r="WER4" s="148"/>
      <c r="WES4" s="148"/>
      <c r="WET4" s="147"/>
      <c r="WEU4" s="147"/>
      <c r="WEV4" s="148"/>
      <c r="WEW4" s="149"/>
      <c r="WFF4" s="147"/>
      <c r="WFG4" s="148"/>
      <c r="WFH4" s="148"/>
      <c r="WFI4" s="148"/>
      <c r="WFJ4" s="147"/>
      <c r="WFK4" s="147"/>
      <c r="WFL4" s="148"/>
      <c r="WFM4" s="149"/>
      <c r="WFV4" s="147"/>
      <c r="WFW4" s="148"/>
      <c r="WFX4" s="148"/>
      <c r="WFY4" s="148"/>
      <c r="WFZ4" s="147"/>
      <c r="WGA4" s="147"/>
      <c r="WGB4" s="148"/>
      <c r="WGC4" s="149"/>
      <c r="WGL4" s="147"/>
      <c r="WGM4" s="148"/>
      <c r="WGN4" s="148"/>
      <c r="WGO4" s="148"/>
      <c r="WGP4" s="147"/>
      <c r="WGQ4" s="147"/>
      <c r="WGR4" s="148"/>
      <c r="WGS4" s="149"/>
      <c r="WHB4" s="147"/>
      <c r="WHC4" s="148"/>
      <c r="WHD4" s="148"/>
      <c r="WHE4" s="148"/>
      <c r="WHF4" s="147"/>
      <c r="WHG4" s="147"/>
      <c r="WHH4" s="148"/>
      <c r="WHI4" s="149"/>
      <c r="WHR4" s="147"/>
      <c r="WHS4" s="148"/>
      <c r="WHT4" s="148"/>
      <c r="WHU4" s="148"/>
      <c r="WHV4" s="147"/>
      <c r="WHW4" s="147"/>
      <c r="WHX4" s="148"/>
      <c r="WHY4" s="149"/>
      <c r="WIH4" s="147"/>
      <c r="WII4" s="148"/>
      <c r="WIJ4" s="148"/>
      <c r="WIK4" s="148"/>
      <c r="WIL4" s="147"/>
      <c r="WIM4" s="147"/>
      <c r="WIN4" s="148"/>
      <c r="WIO4" s="149"/>
      <c r="WIX4" s="147"/>
      <c r="WIY4" s="148"/>
      <c r="WIZ4" s="148"/>
      <c r="WJA4" s="148"/>
      <c r="WJB4" s="147"/>
      <c r="WJC4" s="147"/>
      <c r="WJD4" s="148"/>
      <c r="WJE4" s="149"/>
      <c r="WJN4" s="147"/>
      <c r="WJO4" s="148"/>
      <c r="WJP4" s="148"/>
      <c r="WJQ4" s="148"/>
      <c r="WJR4" s="147"/>
      <c r="WJS4" s="147"/>
      <c r="WJT4" s="148"/>
      <c r="WJU4" s="149"/>
      <c r="WKD4" s="147"/>
      <c r="WKE4" s="148"/>
      <c r="WKF4" s="148"/>
      <c r="WKG4" s="148"/>
      <c r="WKH4" s="147"/>
      <c r="WKI4" s="147"/>
      <c r="WKJ4" s="148"/>
      <c r="WKK4" s="149"/>
      <c r="WKT4" s="147"/>
      <c r="WKU4" s="148"/>
      <c r="WKV4" s="148"/>
      <c r="WKW4" s="148"/>
      <c r="WKX4" s="147"/>
      <c r="WKY4" s="147"/>
      <c r="WKZ4" s="148"/>
      <c r="WLA4" s="149"/>
      <c r="WLJ4" s="147"/>
      <c r="WLK4" s="148"/>
      <c r="WLL4" s="148"/>
      <c r="WLM4" s="148"/>
      <c r="WLN4" s="147"/>
      <c r="WLO4" s="147"/>
      <c r="WLP4" s="148"/>
      <c r="WLQ4" s="149"/>
      <c r="WLZ4" s="147"/>
      <c r="WMA4" s="148"/>
      <c r="WMB4" s="148"/>
      <c r="WMC4" s="148"/>
      <c r="WMD4" s="147"/>
      <c r="WME4" s="147"/>
      <c r="WMF4" s="148"/>
      <c r="WMG4" s="149"/>
      <c r="WMP4" s="147"/>
      <c r="WMQ4" s="148"/>
      <c r="WMR4" s="148"/>
      <c r="WMS4" s="148"/>
      <c r="WMT4" s="147"/>
      <c r="WMU4" s="147"/>
      <c r="WMV4" s="148"/>
      <c r="WMW4" s="149"/>
      <c r="WNF4" s="147"/>
      <c r="WNG4" s="148"/>
      <c r="WNH4" s="148"/>
      <c r="WNI4" s="148"/>
      <c r="WNJ4" s="147"/>
      <c r="WNK4" s="147"/>
      <c r="WNL4" s="148"/>
      <c r="WNM4" s="149"/>
      <c r="WNV4" s="147"/>
      <c r="WNW4" s="148"/>
      <c r="WNX4" s="148"/>
      <c r="WNY4" s="148"/>
      <c r="WNZ4" s="147"/>
      <c r="WOA4" s="147"/>
      <c r="WOB4" s="148"/>
      <c r="WOC4" s="149"/>
      <c r="WOL4" s="147"/>
      <c r="WOM4" s="148"/>
      <c r="WON4" s="148"/>
      <c r="WOO4" s="148"/>
      <c r="WOP4" s="147"/>
      <c r="WOQ4" s="147"/>
      <c r="WOR4" s="148"/>
      <c r="WOS4" s="149"/>
      <c r="WPB4" s="147"/>
      <c r="WPC4" s="148"/>
      <c r="WPD4" s="148"/>
      <c r="WPE4" s="148"/>
      <c r="WPF4" s="147"/>
      <c r="WPG4" s="147"/>
      <c r="WPH4" s="148"/>
      <c r="WPI4" s="149"/>
      <c r="WPR4" s="147"/>
      <c r="WPS4" s="148"/>
      <c r="WPT4" s="148"/>
      <c r="WPU4" s="148"/>
      <c r="WPV4" s="147"/>
      <c r="WPW4" s="147"/>
      <c r="WPX4" s="148"/>
      <c r="WPY4" s="149"/>
      <c r="WQH4" s="147"/>
      <c r="WQI4" s="148"/>
      <c r="WQJ4" s="148"/>
      <c r="WQK4" s="148"/>
      <c r="WQL4" s="147"/>
      <c r="WQM4" s="147"/>
      <c r="WQN4" s="148"/>
      <c r="WQO4" s="149"/>
      <c r="WQX4" s="147"/>
      <c r="WQY4" s="148"/>
      <c r="WQZ4" s="148"/>
      <c r="WRA4" s="148"/>
      <c r="WRB4" s="147"/>
      <c r="WRC4" s="147"/>
      <c r="WRD4" s="148"/>
      <c r="WRE4" s="149"/>
      <c r="WRN4" s="147"/>
      <c r="WRO4" s="148"/>
      <c r="WRP4" s="148"/>
      <c r="WRQ4" s="148"/>
      <c r="WRR4" s="147"/>
      <c r="WRS4" s="147"/>
      <c r="WRT4" s="148"/>
      <c r="WRU4" s="149"/>
      <c r="WSD4" s="147"/>
      <c r="WSE4" s="148"/>
      <c r="WSF4" s="148"/>
      <c r="WSG4" s="148"/>
      <c r="WSH4" s="147"/>
      <c r="WSI4" s="147"/>
      <c r="WSJ4" s="148"/>
      <c r="WSK4" s="149"/>
      <c r="WST4" s="147"/>
      <c r="WSU4" s="148"/>
      <c r="WSV4" s="148"/>
      <c r="WSW4" s="148"/>
      <c r="WSX4" s="147"/>
      <c r="WSY4" s="147"/>
      <c r="WSZ4" s="148"/>
      <c r="WTA4" s="149"/>
      <c r="WTJ4" s="147"/>
      <c r="WTK4" s="148"/>
      <c r="WTL4" s="148"/>
      <c r="WTM4" s="148"/>
      <c r="WTN4" s="147"/>
      <c r="WTO4" s="147"/>
      <c r="WTP4" s="148"/>
      <c r="WTQ4" s="149"/>
      <c r="WTZ4" s="147"/>
      <c r="WUA4" s="148"/>
      <c r="WUB4" s="148"/>
      <c r="WUC4" s="148"/>
      <c r="WUD4" s="147"/>
      <c r="WUE4" s="147"/>
      <c r="WUF4" s="148"/>
      <c r="WUG4" s="149"/>
      <c r="WUP4" s="147"/>
      <c r="WUQ4" s="148"/>
      <c r="WUR4" s="148"/>
      <c r="WUS4" s="148"/>
      <c r="WUT4" s="147"/>
      <c r="WUU4" s="147"/>
      <c r="WUV4" s="148"/>
      <c r="WUW4" s="149"/>
      <c r="WVF4" s="147"/>
      <c r="WVG4" s="148"/>
      <c r="WVH4" s="148"/>
      <c r="WVI4" s="148"/>
      <c r="WVJ4" s="147"/>
      <c r="WVK4" s="147"/>
      <c r="WVL4" s="148"/>
      <c r="WVM4" s="149"/>
      <c r="WVV4" s="147"/>
      <c r="WVW4" s="148"/>
      <c r="WVX4" s="148"/>
      <c r="WVY4" s="148"/>
      <c r="WVZ4" s="147"/>
      <c r="WWA4" s="147"/>
      <c r="WWB4" s="148"/>
      <c r="WWC4" s="149"/>
      <c r="WWL4" s="147"/>
      <c r="WWM4" s="148"/>
      <c r="WWN4" s="148"/>
      <c r="WWO4" s="148"/>
      <c r="WWP4" s="147"/>
      <c r="WWQ4" s="147"/>
      <c r="WWR4" s="148"/>
      <c r="WWS4" s="149"/>
      <c r="WXB4" s="147"/>
      <c r="WXC4" s="148"/>
      <c r="WXD4" s="148"/>
      <c r="WXE4" s="148"/>
      <c r="WXF4" s="147"/>
      <c r="WXG4" s="147"/>
      <c r="WXH4" s="148"/>
      <c r="WXI4" s="149"/>
      <c r="WXR4" s="147"/>
      <c r="WXS4" s="148"/>
      <c r="WXT4" s="148"/>
      <c r="WXU4" s="148"/>
      <c r="WXV4" s="147"/>
      <c r="WXW4" s="147"/>
      <c r="WXX4" s="148"/>
      <c r="WXY4" s="149"/>
      <c r="WYH4" s="147"/>
      <c r="WYI4" s="148"/>
      <c r="WYJ4" s="148"/>
      <c r="WYK4" s="148"/>
      <c r="WYL4" s="147"/>
      <c r="WYM4" s="147"/>
      <c r="WYN4" s="148"/>
      <c r="WYO4" s="149"/>
      <c r="WYX4" s="147"/>
      <c r="WYY4" s="148"/>
      <c r="WYZ4" s="148"/>
      <c r="WZA4" s="148"/>
      <c r="WZB4" s="147"/>
      <c r="WZC4" s="147"/>
      <c r="WZD4" s="148"/>
      <c r="WZE4" s="149"/>
      <c r="WZN4" s="147"/>
      <c r="WZO4" s="148"/>
      <c r="WZP4" s="148"/>
      <c r="WZQ4" s="148"/>
      <c r="WZR4" s="147"/>
      <c r="WZS4" s="147"/>
      <c r="WZT4" s="148"/>
      <c r="WZU4" s="149"/>
      <c r="XAD4" s="147"/>
      <c r="XAE4" s="148"/>
      <c r="XAF4" s="148"/>
      <c r="XAG4" s="148"/>
      <c r="XAH4" s="147"/>
      <c r="XAI4" s="147"/>
      <c r="XAJ4" s="148"/>
      <c r="XAK4" s="149"/>
      <c r="XAT4" s="147"/>
      <c r="XAU4" s="148"/>
      <c r="XAV4" s="148"/>
      <c r="XAW4" s="148"/>
      <c r="XAX4" s="147"/>
      <c r="XAY4" s="147"/>
      <c r="XAZ4" s="148"/>
      <c r="XBA4" s="149"/>
      <c r="XBJ4" s="147"/>
      <c r="XBK4" s="148"/>
      <c r="XBL4" s="148"/>
      <c r="XBM4" s="148"/>
      <c r="XBN4" s="147"/>
      <c r="XBO4" s="147"/>
      <c r="XBP4" s="148"/>
      <c r="XBQ4" s="149"/>
      <c r="XBZ4" s="147"/>
      <c r="XCA4" s="148"/>
      <c r="XCB4" s="148"/>
      <c r="XCC4" s="148"/>
      <c r="XCD4" s="147"/>
      <c r="XCE4" s="147"/>
      <c r="XCF4" s="148"/>
      <c r="XCG4" s="149"/>
      <c r="XCP4" s="147"/>
      <c r="XCQ4" s="148"/>
      <c r="XCR4" s="148"/>
      <c r="XCS4" s="148"/>
      <c r="XCT4" s="147"/>
      <c r="XCU4" s="147"/>
      <c r="XCV4" s="148"/>
      <c r="XCW4" s="149"/>
      <c r="XDF4" s="147"/>
      <c r="XDG4" s="148"/>
      <c r="XDH4" s="148"/>
      <c r="XDI4" s="148"/>
      <c r="XDJ4" s="147"/>
      <c r="XDK4" s="147"/>
      <c r="XDL4" s="148"/>
      <c r="XDM4" s="149"/>
      <c r="XDV4" s="147"/>
      <c r="XDW4" s="148"/>
      <c r="XDX4" s="148"/>
      <c r="XDY4" s="148"/>
      <c r="XDZ4" s="147"/>
      <c r="XEA4" s="147"/>
      <c r="XEB4" s="148"/>
      <c r="XEC4" s="149"/>
      <c r="XEL4" s="147"/>
      <c r="XEM4" s="148"/>
      <c r="XEN4" s="148"/>
      <c r="XEO4" s="148"/>
      <c r="XEP4" s="147"/>
      <c r="XEQ4" s="147"/>
      <c r="XER4" s="148"/>
      <c r="XES4" s="149"/>
    </row>
    <row r="5" spans="1:16373" x14ac:dyDescent="0.2">
      <c r="A5" s="50"/>
      <c r="B5" s="50"/>
      <c r="C5" s="50"/>
      <c r="D5" s="50"/>
      <c r="E5" s="50"/>
      <c r="F5" s="50"/>
      <c r="G5" s="50"/>
      <c r="H5" s="50"/>
      <c r="I5" s="50"/>
      <c r="J5" s="50"/>
      <c r="K5" s="50"/>
      <c r="L5" s="50"/>
      <c r="N5" s="217"/>
      <c r="O5" s="218"/>
      <c r="P5" s="218"/>
      <c r="Q5" s="218"/>
      <c r="R5" s="217"/>
      <c r="S5" s="217"/>
      <c r="T5" s="218"/>
      <c r="U5" s="219"/>
      <c r="AD5" s="217"/>
      <c r="AE5" s="218"/>
      <c r="AF5" s="218"/>
      <c r="AG5" s="218"/>
      <c r="AH5" s="217"/>
      <c r="AI5" s="217"/>
      <c r="AJ5" s="218"/>
      <c r="AK5" s="219"/>
      <c r="AT5" s="217"/>
      <c r="AU5" s="218"/>
      <c r="AV5" s="218"/>
      <c r="AW5" s="218"/>
      <c r="AX5" s="217"/>
      <c r="AY5" s="217"/>
      <c r="AZ5" s="218"/>
      <c r="BA5" s="219"/>
      <c r="BJ5" s="217"/>
      <c r="BK5" s="218"/>
      <c r="BL5" s="218"/>
      <c r="BM5" s="218"/>
      <c r="BN5" s="217"/>
      <c r="BO5" s="217"/>
      <c r="BP5" s="218"/>
      <c r="BQ5" s="219"/>
      <c r="BZ5" s="217"/>
      <c r="CA5" s="218"/>
      <c r="CB5" s="148"/>
      <c r="CC5" s="148"/>
      <c r="CD5" s="147"/>
      <c r="CE5" s="147"/>
      <c r="CF5" s="148"/>
      <c r="CG5" s="149"/>
      <c r="CP5" s="147"/>
      <c r="CQ5" s="148"/>
      <c r="CR5" s="148"/>
      <c r="CS5" s="148"/>
      <c r="CT5" s="147"/>
      <c r="CU5" s="147"/>
      <c r="CV5" s="148"/>
      <c r="CW5" s="149"/>
      <c r="DF5" s="147"/>
      <c r="DG5" s="148"/>
      <c r="DH5" s="148"/>
      <c r="DI5" s="148"/>
      <c r="DJ5" s="147"/>
      <c r="DK5" s="147"/>
      <c r="DL5" s="148"/>
      <c r="DM5" s="149"/>
      <c r="DV5" s="147"/>
      <c r="DW5" s="148"/>
      <c r="DX5" s="148"/>
      <c r="DY5" s="148"/>
      <c r="DZ5" s="147"/>
      <c r="EA5" s="147"/>
      <c r="EB5" s="148"/>
      <c r="EC5" s="149"/>
      <c r="EL5" s="147"/>
      <c r="EM5" s="148"/>
      <c r="EN5" s="148"/>
      <c r="EO5" s="148"/>
      <c r="EP5" s="147"/>
      <c r="EQ5" s="147"/>
      <c r="ER5" s="148"/>
      <c r="ES5" s="149"/>
      <c r="FB5" s="147"/>
      <c r="FC5" s="148"/>
      <c r="FD5" s="148"/>
      <c r="FE5" s="148"/>
      <c r="FF5" s="147"/>
      <c r="FG5" s="147"/>
      <c r="FH5" s="148"/>
      <c r="FI5" s="149"/>
      <c r="FR5" s="147"/>
      <c r="FS5" s="148"/>
      <c r="FT5" s="148"/>
      <c r="FU5" s="148"/>
      <c r="FV5" s="147"/>
      <c r="FW5" s="147"/>
      <c r="FX5" s="148"/>
      <c r="FY5" s="149"/>
      <c r="GH5" s="147"/>
      <c r="GI5" s="148"/>
      <c r="GJ5" s="148"/>
      <c r="GK5" s="148"/>
      <c r="GL5" s="147"/>
      <c r="GM5" s="147"/>
      <c r="GN5" s="148"/>
      <c r="GO5" s="149"/>
      <c r="GX5" s="147"/>
      <c r="GY5" s="148"/>
      <c r="GZ5" s="148"/>
      <c r="HA5" s="148"/>
      <c r="HB5" s="147"/>
      <c r="HC5" s="147"/>
      <c r="HD5" s="148"/>
      <c r="HE5" s="149"/>
      <c r="HN5" s="147"/>
      <c r="HO5" s="148"/>
      <c r="HP5" s="148"/>
      <c r="HQ5" s="148"/>
      <c r="HR5" s="147"/>
      <c r="HS5" s="147"/>
      <c r="HT5" s="148"/>
      <c r="HU5" s="149"/>
      <c r="ID5" s="147"/>
      <c r="IE5" s="148"/>
      <c r="IF5" s="148"/>
      <c r="IG5" s="148"/>
      <c r="IH5" s="147"/>
      <c r="II5" s="147"/>
      <c r="IJ5" s="148"/>
      <c r="IK5" s="149"/>
      <c r="IT5" s="147"/>
      <c r="IU5" s="148"/>
      <c r="IV5" s="148"/>
      <c r="IW5" s="148"/>
      <c r="IX5" s="147"/>
      <c r="IY5" s="147"/>
      <c r="IZ5" s="148"/>
      <c r="JA5" s="149"/>
      <c r="JJ5" s="147"/>
      <c r="JK5" s="148"/>
      <c r="JL5" s="148"/>
      <c r="JM5" s="148"/>
      <c r="JN5" s="147"/>
      <c r="JO5" s="147"/>
      <c r="JP5" s="148"/>
      <c r="JQ5" s="149"/>
      <c r="JZ5" s="147"/>
      <c r="KA5" s="148"/>
      <c r="KB5" s="148"/>
      <c r="KC5" s="148"/>
      <c r="KD5" s="147"/>
      <c r="KE5" s="147"/>
      <c r="KF5" s="148"/>
      <c r="KG5" s="149"/>
      <c r="KP5" s="147"/>
      <c r="KQ5" s="148"/>
      <c r="KR5" s="148"/>
      <c r="KS5" s="148"/>
      <c r="KT5" s="147"/>
      <c r="KU5" s="147"/>
      <c r="KV5" s="148"/>
      <c r="KW5" s="149"/>
      <c r="LF5" s="147"/>
      <c r="LG5" s="148"/>
      <c r="LH5" s="148"/>
      <c r="LI5" s="148"/>
      <c r="LJ5" s="147"/>
      <c r="LK5" s="147"/>
      <c r="LL5" s="148"/>
      <c r="LM5" s="149"/>
      <c r="LV5" s="147"/>
      <c r="LW5" s="148"/>
      <c r="LX5" s="148"/>
      <c r="LY5" s="148"/>
      <c r="LZ5" s="147"/>
      <c r="MA5" s="147"/>
      <c r="MB5" s="148"/>
      <c r="MC5" s="149"/>
      <c r="ML5" s="147"/>
      <c r="MM5" s="148"/>
      <c r="MN5" s="148"/>
      <c r="MO5" s="148"/>
      <c r="MP5" s="147"/>
      <c r="MQ5" s="147"/>
      <c r="MR5" s="148"/>
      <c r="MS5" s="149"/>
      <c r="NB5" s="147"/>
      <c r="NC5" s="148"/>
      <c r="ND5" s="148"/>
      <c r="NE5" s="148"/>
      <c r="NF5" s="147"/>
      <c r="NG5" s="147"/>
      <c r="NH5" s="148"/>
      <c r="NI5" s="149"/>
      <c r="NR5" s="147"/>
      <c r="NS5" s="148"/>
      <c r="NT5" s="148"/>
      <c r="NU5" s="148"/>
      <c r="NV5" s="147"/>
      <c r="NW5" s="147"/>
      <c r="NX5" s="148"/>
      <c r="NY5" s="149"/>
      <c r="OH5" s="147"/>
      <c r="OI5" s="148"/>
      <c r="OJ5" s="148"/>
      <c r="OK5" s="148"/>
      <c r="OL5" s="147"/>
      <c r="OM5" s="147"/>
      <c r="ON5" s="148"/>
      <c r="OO5" s="149"/>
      <c r="OX5" s="147"/>
      <c r="OY5" s="148"/>
      <c r="OZ5" s="148"/>
      <c r="PA5" s="148"/>
      <c r="PB5" s="147"/>
      <c r="PC5" s="147"/>
      <c r="PD5" s="148"/>
      <c r="PE5" s="149"/>
      <c r="PN5" s="147"/>
      <c r="PO5" s="148"/>
      <c r="PP5" s="148"/>
      <c r="PQ5" s="148"/>
      <c r="PR5" s="147"/>
      <c r="PS5" s="147"/>
      <c r="PT5" s="148"/>
      <c r="PU5" s="149"/>
      <c r="QD5" s="147"/>
      <c r="QE5" s="148"/>
      <c r="QF5" s="148"/>
      <c r="QG5" s="148"/>
      <c r="QH5" s="147"/>
      <c r="QI5" s="147"/>
      <c r="QJ5" s="148"/>
      <c r="QK5" s="149"/>
      <c r="QT5" s="147"/>
      <c r="QU5" s="148"/>
      <c r="QV5" s="148"/>
      <c r="QW5" s="148"/>
      <c r="QX5" s="147"/>
      <c r="QY5" s="147"/>
      <c r="QZ5" s="148"/>
      <c r="RA5" s="149"/>
      <c r="RJ5" s="147"/>
      <c r="RK5" s="148"/>
      <c r="RL5" s="148"/>
      <c r="RM5" s="148"/>
      <c r="RN5" s="147"/>
      <c r="RO5" s="147"/>
      <c r="RP5" s="148"/>
      <c r="RQ5" s="149"/>
      <c r="RZ5" s="147"/>
      <c r="SA5" s="148"/>
      <c r="SB5" s="148"/>
      <c r="SC5" s="148"/>
      <c r="SD5" s="147"/>
      <c r="SE5" s="147"/>
      <c r="SF5" s="148"/>
      <c r="SG5" s="149"/>
      <c r="SP5" s="147"/>
      <c r="SQ5" s="148"/>
      <c r="SR5" s="148"/>
      <c r="SS5" s="148"/>
      <c r="ST5" s="147"/>
      <c r="SU5" s="147"/>
      <c r="SV5" s="148"/>
      <c r="SW5" s="149"/>
      <c r="TF5" s="147"/>
      <c r="TG5" s="148"/>
      <c r="TH5" s="148"/>
      <c r="TI5" s="148"/>
      <c r="TJ5" s="147"/>
      <c r="TK5" s="147"/>
      <c r="TL5" s="148"/>
      <c r="TM5" s="149"/>
      <c r="TV5" s="147"/>
      <c r="TW5" s="148"/>
      <c r="TX5" s="148"/>
      <c r="TY5" s="148"/>
      <c r="TZ5" s="147"/>
      <c r="UA5" s="147"/>
      <c r="UB5" s="148"/>
      <c r="UC5" s="149"/>
      <c r="UL5" s="147"/>
      <c r="UM5" s="148"/>
      <c r="UN5" s="148"/>
      <c r="UO5" s="148"/>
      <c r="UP5" s="147"/>
      <c r="UQ5" s="147"/>
      <c r="UR5" s="148"/>
      <c r="US5" s="149"/>
      <c r="VB5" s="147"/>
      <c r="VC5" s="148"/>
      <c r="VD5" s="148"/>
      <c r="VE5" s="148"/>
      <c r="VF5" s="147"/>
      <c r="VG5" s="147"/>
      <c r="VH5" s="148"/>
      <c r="VI5" s="149"/>
      <c r="VR5" s="147"/>
      <c r="VS5" s="148"/>
      <c r="VT5" s="148"/>
      <c r="VU5" s="148"/>
      <c r="VV5" s="147"/>
      <c r="VW5" s="147"/>
      <c r="VX5" s="148"/>
      <c r="VY5" s="149"/>
      <c r="WH5" s="147"/>
      <c r="WI5" s="148"/>
      <c r="WJ5" s="148"/>
      <c r="WK5" s="148"/>
      <c r="WL5" s="147"/>
      <c r="WM5" s="147"/>
      <c r="WN5" s="148"/>
      <c r="WO5" s="149"/>
      <c r="WX5" s="147"/>
      <c r="WY5" s="148"/>
      <c r="WZ5" s="148"/>
      <c r="XA5" s="148"/>
      <c r="XB5" s="147"/>
      <c r="XC5" s="147"/>
      <c r="XD5" s="148"/>
      <c r="XE5" s="149"/>
      <c r="XN5" s="147"/>
      <c r="XO5" s="148"/>
      <c r="XP5" s="148"/>
      <c r="XQ5" s="148"/>
      <c r="XR5" s="147"/>
      <c r="XS5" s="147"/>
      <c r="XT5" s="148"/>
      <c r="XU5" s="149"/>
      <c r="YD5" s="147"/>
      <c r="YE5" s="148"/>
      <c r="YF5" s="148"/>
      <c r="YG5" s="148"/>
      <c r="YH5" s="147"/>
      <c r="YI5" s="147"/>
      <c r="YJ5" s="148"/>
      <c r="YK5" s="149"/>
      <c r="YT5" s="147"/>
      <c r="YU5" s="148"/>
      <c r="YV5" s="148"/>
      <c r="YW5" s="148"/>
      <c r="YX5" s="147"/>
      <c r="YY5" s="147"/>
      <c r="YZ5" s="148"/>
      <c r="ZA5" s="149"/>
      <c r="ZJ5" s="147"/>
      <c r="ZK5" s="148"/>
      <c r="ZL5" s="148"/>
      <c r="ZM5" s="148"/>
      <c r="ZN5" s="147"/>
      <c r="ZO5" s="147"/>
      <c r="ZP5" s="148"/>
      <c r="ZQ5" s="149"/>
      <c r="ZZ5" s="147"/>
      <c r="AAA5" s="148"/>
      <c r="AAB5" s="148"/>
      <c r="AAC5" s="148"/>
      <c r="AAD5" s="147"/>
      <c r="AAE5" s="147"/>
      <c r="AAF5" s="148"/>
      <c r="AAG5" s="149"/>
      <c r="AAP5" s="147"/>
      <c r="AAQ5" s="148"/>
      <c r="AAR5" s="148"/>
      <c r="AAS5" s="148"/>
      <c r="AAT5" s="147"/>
      <c r="AAU5" s="147"/>
      <c r="AAV5" s="148"/>
      <c r="AAW5" s="149"/>
      <c r="ABF5" s="147"/>
      <c r="ABG5" s="148"/>
      <c r="ABH5" s="148"/>
      <c r="ABI5" s="148"/>
      <c r="ABJ5" s="147"/>
      <c r="ABK5" s="147"/>
      <c r="ABL5" s="148"/>
      <c r="ABM5" s="149"/>
      <c r="ABV5" s="147"/>
      <c r="ABW5" s="148"/>
      <c r="ABX5" s="148"/>
      <c r="ABY5" s="148"/>
      <c r="ABZ5" s="147"/>
      <c r="ACA5" s="147"/>
      <c r="ACB5" s="148"/>
      <c r="ACC5" s="149"/>
      <c r="ACL5" s="147"/>
      <c r="ACM5" s="148"/>
      <c r="ACN5" s="148"/>
      <c r="ACO5" s="148"/>
      <c r="ACP5" s="147"/>
      <c r="ACQ5" s="147"/>
      <c r="ACR5" s="148"/>
      <c r="ACS5" s="149"/>
      <c r="ADB5" s="147"/>
      <c r="ADC5" s="148"/>
      <c r="ADD5" s="148"/>
      <c r="ADE5" s="148"/>
      <c r="ADF5" s="147"/>
      <c r="ADG5" s="147"/>
      <c r="ADH5" s="148"/>
      <c r="ADI5" s="149"/>
      <c r="ADR5" s="147"/>
      <c r="ADS5" s="148"/>
      <c r="ADT5" s="148"/>
      <c r="ADU5" s="148"/>
      <c r="ADV5" s="147"/>
      <c r="ADW5" s="147"/>
      <c r="ADX5" s="148"/>
      <c r="ADY5" s="149"/>
      <c r="AEH5" s="147"/>
      <c r="AEI5" s="148"/>
      <c r="AEJ5" s="148"/>
      <c r="AEK5" s="148"/>
      <c r="AEL5" s="147"/>
      <c r="AEM5" s="147"/>
      <c r="AEN5" s="148"/>
      <c r="AEO5" s="149"/>
      <c r="AEX5" s="147"/>
      <c r="AEY5" s="148"/>
      <c r="AEZ5" s="148"/>
      <c r="AFA5" s="148"/>
      <c r="AFB5" s="147"/>
      <c r="AFC5" s="147"/>
      <c r="AFD5" s="148"/>
      <c r="AFE5" s="149"/>
      <c r="AFN5" s="147"/>
      <c r="AFO5" s="148"/>
      <c r="AFP5" s="148"/>
      <c r="AFQ5" s="148"/>
      <c r="AFR5" s="147"/>
      <c r="AFS5" s="147"/>
      <c r="AFT5" s="148"/>
      <c r="AFU5" s="149"/>
      <c r="AGD5" s="147"/>
      <c r="AGE5" s="148"/>
      <c r="AGF5" s="148"/>
      <c r="AGG5" s="148"/>
      <c r="AGH5" s="147"/>
      <c r="AGI5" s="147"/>
      <c r="AGJ5" s="148"/>
      <c r="AGK5" s="149"/>
      <c r="AGT5" s="147"/>
      <c r="AGU5" s="148"/>
      <c r="AGV5" s="148"/>
      <c r="AGW5" s="148"/>
      <c r="AGX5" s="147"/>
      <c r="AGY5" s="147"/>
      <c r="AGZ5" s="148"/>
      <c r="AHA5" s="149"/>
      <c r="AHJ5" s="147"/>
      <c r="AHK5" s="148"/>
      <c r="AHL5" s="148"/>
      <c r="AHM5" s="148"/>
      <c r="AHN5" s="147"/>
      <c r="AHO5" s="147"/>
      <c r="AHP5" s="148"/>
      <c r="AHQ5" s="149"/>
      <c r="AHZ5" s="147"/>
      <c r="AIA5" s="148"/>
      <c r="AIB5" s="148"/>
      <c r="AIC5" s="148"/>
      <c r="AID5" s="147"/>
      <c r="AIE5" s="147"/>
      <c r="AIF5" s="148"/>
      <c r="AIG5" s="149"/>
      <c r="AIP5" s="147"/>
      <c r="AIQ5" s="148"/>
      <c r="AIR5" s="148"/>
      <c r="AIS5" s="148"/>
      <c r="AIT5" s="147"/>
      <c r="AIU5" s="147"/>
      <c r="AIV5" s="148"/>
      <c r="AIW5" s="149"/>
      <c r="AJF5" s="147"/>
      <c r="AJG5" s="148"/>
      <c r="AJH5" s="148"/>
      <c r="AJI5" s="148"/>
      <c r="AJJ5" s="147"/>
      <c r="AJK5" s="147"/>
      <c r="AJL5" s="148"/>
      <c r="AJM5" s="149"/>
      <c r="AJV5" s="147"/>
      <c r="AJW5" s="148"/>
      <c r="AJX5" s="148"/>
      <c r="AJY5" s="148"/>
      <c r="AJZ5" s="147"/>
      <c r="AKA5" s="147"/>
      <c r="AKB5" s="148"/>
      <c r="AKC5" s="149"/>
      <c r="AKL5" s="147"/>
      <c r="AKM5" s="148"/>
      <c r="AKN5" s="148"/>
      <c r="AKO5" s="148"/>
      <c r="AKP5" s="147"/>
      <c r="AKQ5" s="147"/>
      <c r="AKR5" s="148"/>
      <c r="AKS5" s="149"/>
      <c r="ALB5" s="147"/>
      <c r="ALC5" s="148"/>
      <c r="ALD5" s="148"/>
      <c r="ALE5" s="148"/>
      <c r="ALF5" s="147"/>
      <c r="ALG5" s="147"/>
      <c r="ALH5" s="148"/>
      <c r="ALI5" s="149"/>
      <c r="ALR5" s="147"/>
      <c r="ALS5" s="148"/>
      <c r="ALT5" s="148"/>
      <c r="ALU5" s="148"/>
      <c r="ALV5" s="147"/>
      <c r="ALW5" s="147"/>
      <c r="ALX5" s="148"/>
      <c r="ALY5" s="149"/>
      <c r="AMH5" s="147"/>
      <c r="AMI5" s="148"/>
      <c r="AMJ5" s="148"/>
      <c r="AMK5" s="148"/>
      <c r="AML5" s="147"/>
      <c r="AMM5" s="147"/>
      <c r="AMN5" s="148"/>
      <c r="AMO5" s="149"/>
      <c r="AMX5" s="147"/>
      <c r="AMY5" s="148"/>
      <c r="AMZ5" s="148"/>
      <c r="ANA5" s="148"/>
      <c r="ANB5" s="147"/>
      <c r="ANC5" s="147"/>
      <c r="AND5" s="148"/>
      <c r="ANE5" s="149"/>
      <c r="ANN5" s="147"/>
      <c r="ANO5" s="148"/>
      <c r="ANP5" s="148"/>
      <c r="ANQ5" s="148"/>
      <c r="ANR5" s="147"/>
      <c r="ANS5" s="147"/>
      <c r="ANT5" s="148"/>
      <c r="ANU5" s="149"/>
      <c r="AOD5" s="147"/>
      <c r="AOE5" s="148"/>
      <c r="AOF5" s="148"/>
      <c r="AOG5" s="148"/>
      <c r="AOH5" s="147"/>
      <c r="AOI5" s="147"/>
      <c r="AOJ5" s="148"/>
      <c r="AOK5" s="149"/>
      <c r="AOT5" s="147"/>
      <c r="AOU5" s="148"/>
      <c r="AOV5" s="148"/>
      <c r="AOW5" s="148"/>
      <c r="AOX5" s="147"/>
      <c r="AOY5" s="147"/>
      <c r="AOZ5" s="148"/>
      <c r="APA5" s="149"/>
      <c r="APJ5" s="147"/>
      <c r="APK5" s="148"/>
      <c r="APL5" s="148"/>
      <c r="APM5" s="148"/>
      <c r="APN5" s="147"/>
      <c r="APO5" s="147"/>
      <c r="APP5" s="148"/>
      <c r="APQ5" s="149"/>
      <c r="APZ5" s="147"/>
      <c r="AQA5" s="148"/>
      <c r="AQB5" s="148"/>
      <c r="AQC5" s="148"/>
      <c r="AQD5" s="147"/>
      <c r="AQE5" s="147"/>
      <c r="AQF5" s="148"/>
      <c r="AQG5" s="149"/>
      <c r="AQP5" s="147"/>
      <c r="AQQ5" s="148"/>
      <c r="AQR5" s="148"/>
      <c r="AQS5" s="148"/>
      <c r="AQT5" s="147"/>
      <c r="AQU5" s="147"/>
      <c r="AQV5" s="148"/>
      <c r="AQW5" s="149"/>
      <c r="ARF5" s="147"/>
      <c r="ARG5" s="148"/>
      <c r="ARH5" s="148"/>
      <c r="ARI5" s="148"/>
      <c r="ARJ5" s="147"/>
      <c r="ARK5" s="147"/>
      <c r="ARL5" s="148"/>
      <c r="ARM5" s="149"/>
      <c r="ARV5" s="147"/>
      <c r="ARW5" s="148"/>
      <c r="ARX5" s="148"/>
      <c r="ARY5" s="148"/>
      <c r="ARZ5" s="147"/>
      <c r="ASA5" s="147"/>
      <c r="ASB5" s="148"/>
      <c r="ASC5" s="149"/>
      <c r="ASL5" s="147"/>
      <c r="ASM5" s="148"/>
      <c r="ASN5" s="148"/>
      <c r="ASO5" s="148"/>
      <c r="ASP5" s="147"/>
      <c r="ASQ5" s="147"/>
      <c r="ASR5" s="148"/>
      <c r="ASS5" s="149"/>
      <c r="ATB5" s="147"/>
      <c r="ATC5" s="148"/>
      <c r="ATD5" s="148"/>
      <c r="ATE5" s="148"/>
      <c r="ATF5" s="147"/>
      <c r="ATG5" s="147"/>
      <c r="ATH5" s="148"/>
      <c r="ATI5" s="149"/>
      <c r="ATR5" s="147"/>
      <c r="ATS5" s="148"/>
      <c r="ATT5" s="148"/>
      <c r="ATU5" s="148"/>
      <c r="ATV5" s="147"/>
      <c r="ATW5" s="147"/>
      <c r="ATX5" s="148"/>
      <c r="ATY5" s="149"/>
      <c r="AUH5" s="147"/>
      <c r="AUI5" s="148"/>
      <c r="AUJ5" s="148"/>
      <c r="AUK5" s="148"/>
      <c r="AUL5" s="147"/>
      <c r="AUM5" s="147"/>
      <c r="AUN5" s="148"/>
      <c r="AUO5" s="149"/>
      <c r="AUX5" s="147"/>
      <c r="AUY5" s="148"/>
      <c r="AUZ5" s="148"/>
      <c r="AVA5" s="148"/>
      <c r="AVB5" s="147"/>
      <c r="AVC5" s="147"/>
      <c r="AVD5" s="148"/>
      <c r="AVE5" s="149"/>
      <c r="AVN5" s="147"/>
      <c r="AVO5" s="148"/>
      <c r="AVP5" s="148"/>
      <c r="AVQ5" s="148"/>
      <c r="AVR5" s="147"/>
      <c r="AVS5" s="147"/>
      <c r="AVT5" s="148"/>
      <c r="AVU5" s="149"/>
      <c r="AWD5" s="147"/>
      <c r="AWE5" s="148"/>
      <c r="AWF5" s="148"/>
      <c r="AWG5" s="148"/>
      <c r="AWH5" s="147"/>
      <c r="AWI5" s="147"/>
      <c r="AWJ5" s="148"/>
      <c r="AWK5" s="149"/>
      <c r="AWT5" s="147"/>
      <c r="AWU5" s="148"/>
      <c r="AWV5" s="148"/>
      <c r="AWW5" s="148"/>
      <c r="AWX5" s="147"/>
      <c r="AWY5" s="147"/>
      <c r="AWZ5" s="148"/>
      <c r="AXA5" s="149"/>
      <c r="AXJ5" s="147"/>
      <c r="AXK5" s="148"/>
      <c r="AXL5" s="148"/>
      <c r="AXM5" s="148"/>
      <c r="AXN5" s="147"/>
      <c r="AXO5" s="147"/>
      <c r="AXP5" s="148"/>
      <c r="AXQ5" s="149"/>
      <c r="AXZ5" s="147"/>
      <c r="AYA5" s="148"/>
      <c r="AYB5" s="148"/>
      <c r="AYC5" s="148"/>
      <c r="AYD5" s="147"/>
      <c r="AYE5" s="147"/>
      <c r="AYF5" s="148"/>
      <c r="AYG5" s="149"/>
      <c r="AYP5" s="147"/>
      <c r="AYQ5" s="148"/>
      <c r="AYR5" s="148"/>
      <c r="AYS5" s="148"/>
      <c r="AYT5" s="147"/>
      <c r="AYU5" s="147"/>
      <c r="AYV5" s="148"/>
      <c r="AYW5" s="149"/>
      <c r="AZF5" s="147"/>
      <c r="AZG5" s="148"/>
      <c r="AZH5" s="148"/>
      <c r="AZI5" s="148"/>
      <c r="AZJ5" s="147"/>
      <c r="AZK5" s="147"/>
      <c r="AZL5" s="148"/>
      <c r="AZM5" s="149"/>
      <c r="AZV5" s="147"/>
      <c r="AZW5" s="148"/>
      <c r="AZX5" s="148"/>
      <c r="AZY5" s="148"/>
      <c r="AZZ5" s="147"/>
      <c r="BAA5" s="147"/>
      <c r="BAB5" s="148"/>
      <c r="BAC5" s="149"/>
      <c r="BAL5" s="147"/>
      <c r="BAM5" s="148"/>
      <c r="BAN5" s="148"/>
      <c r="BAO5" s="148"/>
      <c r="BAP5" s="147"/>
      <c r="BAQ5" s="147"/>
      <c r="BAR5" s="148"/>
      <c r="BAS5" s="149"/>
      <c r="BBB5" s="147"/>
      <c r="BBC5" s="148"/>
      <c r="BBD5" s="148"/>
      <c r="BBE5" s="148"/>
      <c r="BBF5" s="147"/>
      <c r="BBG5" s="147"/>
      <c r="BBH5" s="148"/>
      <c r="BBI5" s="149"/>
      <c r="BBR5" s="147"/>
      <c r="BBS5" s="148"/>
      <c r="BBT5" s="148"/>
      <c r="BBU5" s="148"/>
      <c r="BBV5" s="147"/>
      <c r="BBW5" s="147"/>
      <c r="BBX5" s="148"/>
      <c r="BBY5" s="149"/>
      <c r="BCH5" s="147"/>
      <c r="BCI5" s="148"/>
      <c r="BCJ5" s="148"/>
      <c r="BCK5" s="148"/>
      <c r="BCL5" s="147"/>
      <c r="BCM5" s="147"/>
      <c r="BCN5" s="148"/>
      <c r="BCO5" s="149"/>
      <c r="BCX5" s="147"/>
      <c r="BCY5" s="148"/>
      <c r="BCZ5" s="148"/>
      <c r="BDA5" s="148"/>
      <c r="BDB5" s="147"/>
      <c r="BDC5" s="147"/>
      <c r="BDD5" s="148"/>
      <c r="BDE5" s="149"/>
      <c r="BDN5" s="147"/>
      <c r="BDO5" s="148"/>
      <c r="BDP5" s="148"/>
      <c r="BDQ5" s="148"/>
      <c r="BDR5" s="147"/>
      <c r="BDS5" s="147"/>
      <c r="BDT5" s="148"/>
      <c r="BDU5" s="149"/>
      <c r="BED5" s="147"/>
      <c r="BEE5" s="148"/>
      <c r="BEF5" s="148"/>
      <c r="BEG5" s="148"/>
      <c r="BEH5" s="147"/>
      <c r="BEI5" s="147"/>
      <c r="BEJ5" s="148"/>
      <c r="BEK5" s="149"/>
      <c r="BET5" s="147"/>
      <c r="BEU5" s="148"/>
      <c r="BEV5" s="148"/>
      <c r="BEW5" s="148"/>
      <c r="BEX5" s="147"/>
      <c r="BEY5" s="147"/>
      <c r="BEZ5" s="148"/>
      <c r="BFA5" s="149"/>
      <c r="BFJ5" s="147"/>
      <c r="BFK5" s="148"/>
      <c r="BFL5" s="148"/>
      <c r="BFM5" s="148"/>
      <c r="BFN5" s="147"/>
      <c r="BFO5" s="147"/>
      <c r="BFP5" s="148"/>
      <c r="BFQ5" s="149"/>
      <c r="BFZ5" s="147"/>
      <c r="BGA5" s="148"/>
      <c r="BGB5" s="148"/>
      <c r="BGC5" s="148"/>
      <c r="BGD5" s="147"/>
      <c r="BGE5" s="147"/>
      <c r="BGF5" s="148"/>
      <c r="BGG5" s="149"/>
      <c r="BGP5" s="147"/>
      <c r="BGQ5" s="148"/>
      <c r="BGR5" s="148"/>
      <c r="BGS5" s="148"/>
      <c r="BGT5" s="147"/>
      <c r="BGU5" s="147"/>
      <c r="BGV5" s="148"/>
      <c r="BGW5" s="149"/>
      <c r="BHF5" s="147"/>
      <c r="BHG5" s="148"/>
      <c r="BHH5" s="148"/>
      <c r="BHI5" s="148"/>
      <c r="BHJ5" s="147"/>
      <c r="BHK5" s="147"/>
      <c r="BHL5" s="148"/>
      <c r="BHM5" s="149"/>
      <c r="BHV5" s="147"/>
      <c r="BHW5" s="148"/>
      <c r="BHX5" s="148"/>
      <c r="BHY5" s="148"/>
      <c r="BHZ5" s="147"/>
      <c r="BIA5" s="147"/>
      <c r="BIB5" s="148"/>
      <c r="BIC5" s="149"/>
      <c r="BIL5" s="147"/>
      <c r="BIM5" s="148"/>
      <c r="BIN5" s="148"/>
      <c r="BIO5" s="148"/>
      <c r="BIP5" s="147"/>
      <c r="BIQ5" s="147"/>
      <c r="BIR5" s="148"/>
      <c r="BIS5" s="149"/>
      <c r="BJB5" s="147"/>
      <c r="BJC5" s="148"/>
      <c r="BJD5" s="148"/>
      <c r="BJE5" s="148"/>
      <c r="BJF5" s="147"/>
      <c r="BJG5" s="147"/>
      <c r="BJH5" s="148"/>
      <c r="BJI5" s="149"/>
      <c r="BJR5" s="147"/>
      <c r="BJS5" s="148"/>
      <c r="BJT5" s="148"/>
      <c r="BJU5" s="148"/>
      <c r="BJV5" s="147"/>
      <c r="BJW5" s="147"/>
      <c r="BJX5" s="148"/>
      <c r="BJY5" s="149"/>
      <c r="BKH5" s="147"/>
      <c r="BKI5" s="148"/>
      <c r="BKJ5" s="148"/>
      <c r="BKK5" s="148"/>
      <c r="BKL5" s="147"/>
      <c r="BKM5" s="147"/>
      <c r="BKN5" s="148"/>
      <c r="BKO5" s="149"/>
      <c r="BKX5" s="147"/>
      <c r="BKY5" s="148"/>
      <c r="BKZ5" s="148"/>
      <c r="BLA5" s="148"/>
      <c r="BLB5" s="147"/>
      <c r="BLC5" s="147"/>
      <c r="BLD5" s="148"/>
      <c r="BLE5" s="149"/>
      <c r="BLN5" s="147"/>
      <c r="BLO5" s="148"/>
      <c r="BLP5" s="148"/>
      <c r="BLQ5" s="148"/>
      <c r="BLR5" s="147"/>
      <c r="BLS5" s="147"/>
      <c r="BLT5" s="148"/>
      <c r="BLU5" s="149"/>
      <c r="BMD5" s="147"/>
      <c r="BME5" s="148"/>
      <c r="BMF5" s="148"/>
      <c r="BMG5" s="148"/>
      <c r="BMH5" s="147"/>
      <c r="BMI5" s="147"/>
      <c r="BMJ5" s="148"/>
      <c r="BMK5" s="149"/>
      <c r="BMT5" s="147"/>
      <c r="BMU5" s="148"/>
      <c r="BMV5" s="148"/>
      <c r="BMW5" s="148"/>
      <c r="BMX5" s="147"/>
      <c r="BMY5" s="147"/>
      <c r="BMZ5" s="148"/>
      <c r="BNA5" s="149"/>
      <c r="BNJ5" s="147"/>
      <c r="BNK5" s="148"/>
      <c r="BNL5" s="148"/>
      <c r="BNM5" s="148"/>
      <c r="BNN5" s="147"/>
      <c r="BNO5" s="147"/>
      <c r="BNP5" s="148"/>
      <c r="BNQ5" s="149"/>
      <c r="BNZ5" s="147"/>
      <c r="BOA5" s="148"/>
      <c r="BOB5" s="148"/>
      <c r="BOC5" s="148"/>
      <c r="BOD5" s="147"/>
      <c r="BOE5" s="147"/>
      <c r="BOF5" s="148"/>
      <c r="BOG5" s="149"/>
      <c r="BOP5" s="147"/>
      <c r="BOQ5" s="148"/>
      <c r="BOR5" s="148"/>
      <c r="BOS5" s="148"/>
      <c r="BOT5" s="147"/>
      <c r="BOU5" s="147"/>
      <c r="BOV5" s="148"/>
      <c r="BOW5" s="149"/>
      <c r="BPF5" s="147"/>
      <c r="BPG5" s="148"/>
      <c r="BPH5" s="148"/>
      <c r="BPI5" s="148"/>
      <c r="BPJ5" s="147"/>
      <c r="BPK5" s="147"/>
      <c r="BPL5" s="148"/>
      <c r="BPM5" s="149"/>
      <c r="BPV5" s="147"/>
      <c r="BPW5" s="148"/>
      <c r="BPX5" s="148"/>
      <c r="BPY5" s="148"/>
      <c r="BPZ5" s="147"/>
      <c r="BQA5" s="147"/>
      <c r="BQB5" s="148"/>
      <c r="BQC5" s="149"/>
      <c r="BQL5" s="147"/>
      <c r="BQM5" s="148"/>
      <c r="BQN5" s="148"/>
      <c r="BQO5" s="148"/>
      <c r="BQP5" s="147"/>
      <c r="BQQ5" s="147"/>
      <c r="BQR5" s="148"/>
      <c r="BQS5" s="149"/>
      <c r="BRB5" s="147"/>
      <c r="BRC5" s="148"/>
      <c r="BRD5" s="148"/>
      <c r="BRE5" s="148"/>
      <c r="BRF5" s="147"/>
      <c r="BRG5" s="147"/>
      <c r="BRH5" s="148"/>
      <c r="BRI5" s="149"/>
      <c r="BRR5" s="147"/>
      <c r="BRS5" s="148"/>
      <c r="BRT5" s="148"/>
      <c r="BRU5" s="148"/>
      <c r="BRV5" s="147"/>
      <c r="BRW5" s="147"/>
      <c r="BRX5" s="148"/>
      <c r="BRY5" s="149"/>
      <c r="BSH5" s="147"/>
      <c r="BSI5" s="148"/>
      <c r="BSJ5" s="148"/>
      <c r="BSK5" s="148"/>
      <c r="BSL5" s="147"/>
      <c r="BSM5" s="147"/>
      <c r="BSN5" s="148"/>
      <c r="BSO5" s="149"/>
      <c r="BSX5" s="147"/>
      <c r="BSY5" s="148"/>
      <c r="BSZ5" s="148"/>
      <c r="BTA5" s="148"/>
      <c r="BTB5" s="147"/>
      <c r="BTC5" s="147"/>
      <c r="BTD5" s="148"/>
      <c r="BTE5" s="149"/>
      <c r="BTN5" s="147"/>
      <c r="BTO5" s="148"/>
      <c r="BTP5" s="148"/>
      <c r="BTQ5" s="148"/>
      <c r="BTR5" s="147"/>
      <c r="BTS5" s="147"/>
      <c r="BTT5" s="148"/>
      <c r="BTU5" s="149"/>
      <c r="BUD5" s="147"/>
      <c r="BUE5" s="148"/>
      <c r="BUF5" s="148"/>
      <c r="BUG5" s="148"/>
      <c r="BUH5" s="147"/>
      <c r="BUI5" s="147"/>
      <c r="BUJ5" s="148"/>
      <c r="BUK5" s="149"/>
      <c r="BUT5" s="147"/>
      <c r="BUU5" s="148"/>
      <c r="BUV5" s="148"/>
      <c r="BUW5" s="148"/>
      <c r="BUX5" s="147"/>
      <c r="BUY5" s="147"/>
      <c r="BUZ5" s="148"/>
      <c r="BVA5" s="149"/>
      <c r="BVJ5" s="147"/>
      <c r="BVK5" s="148"/>
      <c r="BVL5" s="148"/>
      <c r="BVM5" s="148"/>
      <c r="BVN5" s="147"/>
      <c r="BVO5" s="147"/>
      <c r="BVP5" s="148"/>
      <c r="BVQ5" s="149"/>
      <c r="BVZ5" s="147"/>
      <c r="BWA5" s="148"/>
      <c r="BWB5" s="148"/>
      <c r="BWC5" s="148"/>
      <c r="BWD5" s="147"/>
      <c r="BWE5" s="147"/>
      <c r="BWF5" s="148"/>
      <c r="BWG5" s="149"/>
      <c r="BWP5" s="147"/>
      <c r="BWQ5" s="148"/>
      <c r="BWR5" s="148"/>
      <c r="BWS5" s="148"/>
      <c r="BWT5" s="147"/>
      <c r="BWU5" s="147"/>
      <c r="BWV5" s="148"/>
      <c r="BWW5" s="149"/>
      <c r="BXF5" s="147"/>
      <c r="BXG5" s="148"/>
      <c r="BXH5" s="148"/>
      <c r="BXI5" s="148"/>
      <c r="BXJ5" s="147"/>
      <c r="BXK5" s="147"/>
      <c r="BXL5" s="148"/>
      <c r="BXM5" s="149"/>
      <c r="BXV5" s="147"/>
      <c r="BXW5" s="148"/>
      <c r="BXX5" s="148"/>
      <c r="BXY5" s="148"/>
      <c r="BXZ5" s="147"/>
      <c r="BYA5" s="147"/>
      <c r="BYB5" s="148"/>
      <c r="BYC5" s="149"/>
      <c r="BYL5" s="147"/>
      <c r="BYM5" s="148"/>
      <c r="BYN5" s="148"/>
      <c r="BYO5" s="148"/>
      <c r="BYP5" s="147"/>
      <c r="BYQ5" s="147"/>
      <c r="BYR5" s="148"/>
      <c r="BYS5" s="149"/>
      <c r="BZB5" s="147"/>
      <c r="BZC5" s="148"/>
      <c r="BZD5" s="148"/>
      <c r="BZE5" s="148"/>
      <c r="BZF5" s="147"/>
      <c r="BZG5" s="147"/>
      <c r="BZH5" s="148"/>
      <c r="BZI5" s="149"/>
      <c r="BZR5" s="147"/>
      <c r="BZS5" s="148"/>
      <c r="BZT5" s="148"/>
      <c r="BZU5" s="148"/>
      <c r="BZV5" s="147"/>
      <c r="BZW5" s="147"/>
      <c r="BZX5" s="148"/>
      <c r="BZY5" s="149"/>
      <c r="CAH5" s="147"/>
      <c r="CAI5" s="148"/>
      <c r="CAJ5" s="148"/>
      <c r="CAK5" s="148"/>
      <c r="CAL5" s="147"/>
      <c r="CAM5" s="147"/>
      <c r="CAN5" s="148"/>
      <c r="CAO5" s="149"/>
      <c r="CAX5" s="147"/>
      <c r="CAY5" s="148"/>
      <c r="CAZ5" s="148"/>
      <c r="CBA5" s="148"/>
      <c r="CBB5" s="147"/>
      <c r="CBC5" s="147"/>
      <c r="CBD5" s="148"/>
      <c r="CBE5" s="149"/>
      <c r="CBN5" s="147"/>
      <c r="CBO5" s="148"/>
      <c r="CBP5" s="148"/>
      <c r="CBQ5" s="148"/>
      <c r="CBR5" s="147"/>
      <c r="CBS5" s="147"/>
      <c r="CBT5" s="148"/>
      <c r="CBU5" s="149"/>
      <c r="CCD5" s="147"/>
      <c r="CCE5" s="148"/>
      <c r="CCF5" s="148"/>
      <c r="CCG5" s="148"/>
      <c r="CCH5" s="147"/>
      <c r="CCI5" s="147"/>
      <c r="CCJ5" s="148"/>
      <c r="CCK5" s="149"/>
      <c r="CCT5" s="147"/>
      <c r="CCU5" s="148"/>
      <c r="CCV5" s="148"/>
      <c r="CCW5" s="148"/>
      <c r="CCX5" s="147"/>
      <c r="CCY5" s="147"/>
      <c r="CCZ5" s="148"/>
      <c r="CDA5" s="149"/>
      <c r="CDJ5" s="147"/>
      <c r="CDK5" s="148"/>
      <c r="CDL5" s="148"/>
      <c r="CDM5" s="148"/>
      <c r="CDN5" s="147"/>
      <c r="CDO5" s="147"/>
      <c r="CDP5" s="148"/>
      <c r="CDQ5" s="149"/>
      <c r="CDZ5" s="147"/>
      <c r="CEA5" s="148"/>
      <c r="CEB5" s="148"/>
      <c r="CEC5" s="148"/>
      <c r="CED5" s="147"/>
      <c r="CEE5" s="147"/>
      <c r="CEF5" s="148"/>
      <c r="CEG5" s="149"/>
      <c r="CEP5" s="147"/>
      <c r="CEQ5" s="148"/>
      <c r="CER5" s="148"/>
      <c r="CES5" s="148"/>
      <c r="CET5" s="147"/>
      <c r="CEU5" s="147"/>
      <c r="CEV5" s="148"/>
      <c r="CEW5" s="149"/>
      <c r="CFF5" s="147"/>
      <c r="CFG5" s="148"/>
      <c r="CFH5" s="148"/>
      <c r="CFI5" s="148"/>
      <c r="CFJ5" s="147"/>
      <c r="CFK5" s="147"/>
      <c r="CFL5" s="148"/>
      <c r="CFM5" s="149"/>
      <c r="CFV5" s="147"/>
      <c r="CFW5" s="148"/>
      <c r="CFX5" s="148"/>
      <c r="CFY5" s="148"/>
      <c r="CFZ5" s="147"/>
      <c r="CGA5" s="147"/>
      <c r="CGB5" s="148"/>
      <c r="CGC5" s="149"/>
      <c r="CGL5" s="147"/>
      <c r="CGM5" s="148"/>
      <c r="CGN5" s="148"/>
      <c r="CGO5" s="148"/>
      <c r="CGP5" s="147"/>
      <c r="CGQ5" s="147"/>
      <c r="CGR5" s="148"/>
      <c r="CGS5" s="149"/>
      <c r="CHB5" s="147"/>
      <c r="CHC5" s="148"/>
      <c r="CHD5" s="148"/>
      <c r="CHE5" s="148"/>
      <c r="CHF5" s="147"/>
      <c r="CHG5" s="147"/>
      <c r="CHH5" s="148"/>
      <c r="CHI5" s="149"/>
      <c r="CHR5" s="147"/>
      <c r="CHS5" s="148"/>
      <c r="CHT5" s="148"/>
      <c r="CHU5" s="148"/>
      <c r="CHV5" s="147"/>
      <c r="CHW5" s="147"/>
      <c r="CHX5" s="148"/>
      <c r="CHY5" s="149"/>
      <c r="CIH5" s="147"/>
      <c r="CII5" s="148"/>
      <c r="CIJ5" s="148"/>
      <c r="CIK5" s="148"/>
      <c r="CIL5" s="147"/>
      <c r="CIM5" s="147"/>
      <c r="CIN5" s="148"/>
      <c r="CIO5" s="149"/>
      <c r="CIX5" s="147"/>
      <c r="CIY5" s="148"/>
      <c r="CIZ5" s="148"/>
      <c r="CJA5" s="148"/>
      <c r="CJB5" s="147"/>
      <c r="CJC5" s="147"/>
      <c r="CJD5" s="148"/>
      <c r="CJE5" s="149"/>
      <c r="CJN5" s="147"/>
      <c r="CJO5" s="148"/>
      <c r="CJP5" s="148"/>
      <c r="CJQ5" s="148"/>
      <c r="CJR5" s="147"/>
      <c r="CJS5" s="147"/>
      <c r="CJT5" s="148"/>
      <c r="CJU5" s="149"/>
      <c r="CKD5" s="147"/>
      <c r="CKE5" s="148"/>
      <c r="CKF5" s="148"/>
      <c r="CKG5" s="148"/>
      <c r="CKH5" s="147"/>
      <c r="CKI5" s="147"/>
      <c r="CKJ5" s="148"/>
      <c r="CKK5" s="149"/>
      <c r="CKT5" s="147"/>
      <c r="CKU5" s="148"/>
      <c r="CKV5" s="148"/>
      <c r="CKW5" s="148"/>
      <c r="CKX5" s="147"/>
      <c r="CKY5" s="147"/>
      <c r="CKZ5" s="148"/>
      <c r="CLA5" s="149"/>
      <c r="CLJ5" s="147"/>
      <c r="CLK5" s="148"/>
      <c r="CLL5" s="148"/>
      <c r="CLM5" s="148"/>
      <c r="CLN5" s="147"/>
      <c r="CLO5" s="147"/>
      <c r="CLP5" s="148"/>
      <c r="CLQ5" s="149"/>
      <c r="CLZ5" s="147"/>
      <c r="CMA5" s="148"/>
      <c r="CMB5" s="148"/>
      <c r="CMC5" s="148"/>
      <c r="CMD5" s="147"/>
      <c r="CME5" s="147"/>
      <c r="CMF5" s="148"/>
      <c r="CMG5" s="149"/>
      <c r="CMP5" s="147"/>
      <c r="CMQ5" s="148"/>
      <c r="CMR5" s="148"/>
      <c r="CMS5" s="148"/>
      <c r="CMT5" s="147"/>
      <c r="CMU5" s="147"/>
      <c r="CMV5" s="148"/>
      <c r="CMW5" s="149"/>
      <c r="CNF5" s="147"/>
      <c r="CNG5" s="148"/>
      <c r="CNH5" s="148"/>
      <c r="CNI5" s="148"/>
      <c r="CNJ5" s="147"/>
      <c r="CNK5" s="147"/>
      <c r="CNL5" s="148"/>
      <c r="CNM5" s="149"/>
      <c r="CNV5" s="147"/>
      <c r="CNW5" s="148"/>
      <c r="CNX5" s="148"/>
      <c r="CNY5" s="148"/>
      <c r="CNZ5" s="147"/>
      <c r="COA5" s="147"/>
      <c r="COB5" s="148"/>
      <c r="COC5" s="149"/>
      <c r="COL5" s="147"/>
      <c r="COM5" s="148"/>
      <c r="CON5" s="148"/>
      <c r="COO5" s="148"/>
      <c r="COP5" s="147"/>
      <c r="COQ5" s="147"/>
      <c r="COR5" s="148"/>
      <c r="COS5" s="149"/>
      <c r="CPB5" s="147"/>
      <c r="CPC5" s="148"/>
      <c r="CPD5" s="148"/>
      <c r="CPE5" s="148"/>
      <c r="CPF5" s="147"/>
      <c r="CPG5" s="147"/>
      <c r="CPH5" s="148"/>
      <c r="CPI5" s="149"/>
      <c r="CPR5" s="147"/>
      <c r="CPS5" s="148"/>
      <c r="CPT5" s="148"/>
      <c r="CPU5" s="148"/>
      <c r="CPV5" s="147"/>
      <c r="CPW5" s="147"/>
      <c r="CPX5" s="148"/>
      <c r="CPY5" s="149"/>
      <c r="CQH5" s="147"/>
      <c r="CQI5" s="148"/>
      <c r="CQJ5" s="148"/>
      <c r="CQK5" s="148"/>
      <c r="CQL5" s="147"/>
      <c r="CQM5" s="147"/>
      <c r="CQN5" s="148"/>
      <c r="CQO5" s="149"/>
      <c r="CQX5" s="147"/>
      <c r="CQY5" s="148"/>
      <c r="CQZ5" s="148"/>
      <c r="CRA5" s="148"/>
      <c r="CRB5" s="147"/>
      <c r="CRC5" s="147"/>
      <c r="CRD5" s="148"/>
      <c r="CRE5" s="149"/>
      <c r="CRN5" s="147"/>
      <c r="CRO5" s="148"/>
      <c r="CRP5" s="148"/>
      <c r="CRQ5" s="148"/>
      <c r="CRR5" s="147"/>
      <c r="CRS5" s="147"/>
      <c r="CRT5" s="148"/>
      <c r="CRU5" s="149"/>
      <c r="CSD5" s="147"/>
      <c r="CSE5" s="148"/>
      <c r="CSF5" s="148"/>
      <c r="CSG5" s="148"/>
      <c r="CSH5" s="147"/>
      <c r="CSI5" s="147"/>
      <c r="CSJ5" s="148"/>
      <c r="CSK5" s="149"/>
      <c r="CST5" s="147"/>
      <c r="CSU5" s="148"/>
      <c r="CSV5" s="148"/>
      <c r="CSW5" s="148"/>
      <c r="CSX5" s="147"/>
      <c r="CSY5" s="147"/>
      <c r="CSZ5" s="148"/>
      <c r="CTA5" s="149"/>
      <c r="CTJ5" s="147"/>
      <c r="CTK5" s="148"/>
      <c r="CTL5" s="148"/>
      <c r="CTM5" s="148"/>
      <c r="CTN5" s="147"/>
      <c r="CTO5" s="147"/>
      <c r="CTP5" s="148"/>
      <c r="CTQ5" s="149"/>
      <c r="CTZ5" s="147"/>
      <c r="CUA5" s="148"/>
      <c r="CUB5" s="148"/>
      <c r="CUC5" s="148"/>
      <c r="CUD5" s="147"/>
      <c r="CUE5" s="147"/>
      <c r="CUF5" s="148"/>
      <c r="CUG5" s="149"/>
      <c r="CUP5" s="147"/>
      <c r="CUQ5" s="148"/>
      <c r="CUR5" s="148"/>
      <c r="CUS5" s="148"/>
      <c r="CUT5" s="147"/>
      <c r="CUU5" s="147"/>
      <c r="CUV5" s="148"/>
      <c r="CUW5" s="149"/>
      <c r="CVF5" s="147"/>
      <c r="CVG5" s="148"/>
      <c r="CVH5" s="148"/>
      <c r="CVI5" s="148"/>
      <c r="CVJ5" s="147"/>
      <c r="CVK5" s="147"/>
      <c r="CVL5" s="148"/>
      <c r="CVM5" s="149"/>
      <c r="CVV5" s="147"/>
      <c r="CVW5" s="148"/>
      <c r="CVX5" s="148"/>
      <c r="CVY5" s="148"/>
      <c r="CVZ5" s="147"/>
      <c r="CWA5" s="147"/>
      <c r="CWB5" s="148"/>
      <c r="CWC5" s="149"/>
      <c r="CWL5" s="147"/>
      <c r="CWM5" s="148"/>
      <c r="CWN5" s="148"/>
      <c r="CWO5" s="148"/>
      <c r="CWP5" s="147"/>
      <c r="CWQ5" s="147"/>
      <c r="CWR5" s="148"/>
      <c r="CWS5" s="149"/>
      <c r="CXB5" s="147"/>
      <c r="CXC5" s="148"/>
      <c r="CXD5" s="148"/>
      <c r="CXE5" s="148"/>
      <c r="CXF5" s="147"/>
      <c r="CXG5" s="147"/>
      <c r="CXH5" s="148"/>
      <c r="CXI5" s="149"/>
      <c r="CXR5" s="147"/>
      <c r="CXS5" s="148"/>
      <c r="CXT5" s="148"/>
      <c r="CXU5" s="148"/>
      <c r="CXV5" s="147"/>
      <c r="CXW5" s="147"/>
      <c r="CXX5" s="148"/>
      <c r="CXY5" s="149"/>
      <c r="CYH5" s="147"/>
      <c r="CYI5" s="148"/>
      <c r="CYJ5" s="148"/>
      <c r="CYK5" s="148"/>
      <c r="CYL5" s="147"/>
      <c r="CYM5" s="147"/>
      <c r="CYN5" s="148"/>
      <c r="CYO5" s="149"/>
      <c r="CYX5" s="147"/>
      <c r="CYY5" s="148"/>
      <c r="CYZ5" s="148"/>
      <c r="CZA5" s="148"/>
      <c r="CZB5" s="147"/>
      <c r="CZC5" s="147"/>
      <c r="CZD5" s="148"/>
      <c r="CZE5" s="149"/>
      <c r="CZN5" s="147"/>
      <c r="CZO5" s="148"/>
      <c r="CZP5" s="148"/>
      <c r="CZQ5" s="148"/>
      <c r="CZR5" s="147"/>
      <c r="CZS5" s="147"/>
      <c r="CZT5" s="148"/>
      <c r="CZU5" s="149"/>
      <c r="DAD5" s="147"/>
      <c r="DAE5" s="148"/>
      <c r="DAF5" s="148"/>
      <c r="DAG5" s="148"/>
      <c r="DAH5" s="147"/>
      <c r="DAI5" s="147"/>
      <c r="DAJ5" s="148"/>
      <c r="DAK5" s="149"/>
      <c r="DAT5" s="147"/>
      <c r="DAU5" s="148"/>
      <c r="DAV5" s="148"/>
      <c r="DAW5" s="148"/>
      <c r="DAX5" s="147"/>
      <c r="DAY5" s="147"/>
      <c r="DAZ5" s="148"/>
      <c r="DBA5" s="149"/>
      <c r="DBJ5" s="147"/>
      <c r="DBK5" s="148"/>
      <c r="DBL5" s="148"/>
      <c r="DBM5" s="148"/>
      <c r="DBN5" s="147"/>
      <c r="DBO5" s="147"/>
      <c r="DBP5" s="148"/>
      <c r="DBQ5" s="149"/>
      <c r="DBZ5" s="147"/>
      <c r="DCA5" s="148"/>
      <c r="DCB5" s="148"/>
      <c r="DCC5" s="148"/>
      <c r="DCD5" s="147"/>
      <c r="DCE5" s="147"/>
      <c r="DCF5" s="148"/>
      <c r="DCG5" s="149"/>
      <c r="DCP5" s="147"/>
      <c r="DCQ5" s="148"/>
      <c r="DCR5" s="148"/>
      <c r="DCS5" s="148"/>
      <c r="DCT5" s="147"/>
      <c r="DCU5" s="147"/>
      <c r="DCV5" s="148"/>
      <c r="DCW5" s="149"/>
      <c r="DDF5" s="147"/>
      <c r="DDG5" s="148"/>
      <c r="DDH5" s="148"/>
      <c r="DDI5" s="148"/>
      <c r="DDJ5" s="147"/>
      <c r="DDK5" s="147"/>
      <c r="DDL5" s="148"/>
      <c r="DDM5" s="149"/>
      <c r="DDV5" s="147"/>
      <c r="DDW5" s="148"/>
      <c r="DDX5" s="148"/>
      <c r="DDY5" s="148"/>
      <c r="DDZ5" s="147"/>
      <c r="DEA5" s="147"/>
      <c r="DEB5" s="148"/>
      <c r="DEC5" s="149"/>
      <c r="DEL5" s="147"/>
      <c r="DEM5" s="148"/>
      <c r="DEN5" s="148"/>
      <c r="DEO5" s="148"/>
      <c r="DEP5" s="147"/>
      <c r="DEQ5" s="147"/>
      <c r="DER5" s="148"/>
      <c r="DES5" s="149"/>
      <c r="DFB5" s="147"/>
      <c r="DFC5" s="148"/>
      <c r="DFD5" s="148"/>
      <c r="DFE5" s="148"/>
      <c r="DFF5" s="147"/>
      <c r="DFG5" s="147"/>
      <c r="DFH5" s="148"/>
      <c r="DFI5" s="149"/>
      <c r="DFR5" s="147"/>
      <c r="DFS5" s="148"/>
      <c r="DFT5" s="148"/>
      <c r="DFU5" s="148"/>
      <c r="DFV5" s="147"/>
      <c r="DFW5" s="147"/>
      <c r="DFX5" s="148"/>
      <c r="DFY5" s="149"/>
      <c r="DGH5" s="147"/>
      <c r="DGI5" s="148"/>
      <c r="DGJ5" s="148"/>
      <c r="DGK5" s="148"/>
      <c r="DGL5" s="147"/>
      <c r="DGM5" s="147"/>
      <c r="DGN5" s="148"/>
      <c r="DGO5" s="149"/>
      <c r="DGX5" s="147"/>
      <c r="DGY5" s="148"/>
      <c r="DGZ5" s="148"/>
      <c r="DHA5" s="148"/>
      <c r="DHB5" s="147"/>
      <c r="DHC5" s="147"/>
      <c r="DHD5" s="148"/>
      <c r="DHE5" s="149"/>
      <c r="DHN5" s="147"/>
      <c r="DHO5" s="148"/>
      <c r="DHP5" s="148"/>
      <c r="DHQ5" s="148"/>
      <c r="DHR5" s="147"/>
      <c r="DHS5" s="147"/>
      <c r="DHT5" s="148"/>
      <c r="DHU5" s="149"/>
      <c r="DID5" s="147"/>
      <c r="DIE5" s="148"/>
      <c r="DIF5" s="148"/>
      <c r="DIG5" s="148"/>
      <c r="DIH5" s="147"/>
      <c r="DII5" s="147"/>
      <c r="DIJ5" s="148"/>
      <c r="DIK5" s="149"/>
      <c r="DIT5" s="147"/>
      <c r="DIU5" s="148"/>
      <c r="DIV5" s="148"/>
      <c r="DIW5" s="148"/>
      <c r="DIX5" s="147"/>
      <c r="DIY5" s="147"/>
      <c r="DIZ5" s="148"/>
      <c r="DJA5" s="149"/>
      <c r="DJJ5" s="147"/>
      <c r="DJK5" s="148"/>
      <c r="DJL5" s="148"/>
      <c r="DJM5" s="148"/>
      <c r="DJN5" s="147"/>
      <c r="DJO5" s="147"/>
      <c r="DJP5" s="148"/>
      <c r="DJQ5" s="149"/>
      <c r="DJZ5" s="147"/>
      <c r="DKA5" s="148"/>
      <c r="DKB5" s="148"/>
      <c r="DKC5" s="148"/>
      <c r="DKD5" s="147"/>
      <c r="DKE5" s="147"/>
      <c r="DKF5" s="148"/>
      <c r="DKG5" s="149"/>
      <c r="DKP5" s="147"/>
      <c r="DKQ5" s="148"/>
      <c r="DKR5" s="148"/>
      <c r="DKS5" s="148"/>
      <c r="DKT5" s="147"/>
      <c r="DKU5" s="147"/>
      <c r="DKV5" s="148"/>
      <c r="DKW5" s="149"/>
      <c r="DLF5" s="147"/>
      <c r="DLG5" s="148"/>
      <c r="DLH5" s="148"/>
      <c r="DLI5" s="148"/>
      <c r="DLJ5" s="147"/>
      <c r="DLK5" s="147"/>
      <c r="DLL5" s="148"/>
      <c r="DLM5" s="149"/>
      <c r="DLV5" s="147"/>
      <c r="DLW5" s="148"/>
      <c r="DLX5" s="148"/>
      <c r="DLY5" s="148"/>
      <c r="DLZ5" s="147"/>
      <c r="DMA5" s="147"/>
      <c r="DMB5" s="148"/>
      <c r="DMC5" s="149"/>
      <c r="DML5" s="147"/>
      <c r="DMM5" s="148"/>
      <c r="DMN5" s="148"/>
      <c r="DMO5" s="148"/>
      <c r="DMP5" s="147"/>
      <c r="DMQ5" s="147"/>
      <c r="DMR5" s="148"/>
      <c r="DMS5" s="149"/>
      <c r="DNB5" s="147"/>
      <c r="DNC5" s="148"/>
      <c r="DND5" s="148"/>
      <c r="DNE5" s="148"/>
      <c r="DNF5" s="147"/>
      <c r="DNG5" s="147"/>
      <c r="DNH5" s="148"/>
      <c r="DNI5" s="149"/>
      <c r="DNR5" s="147"/>
      <c r="DNS5" s="148"/>
      <c r="DNT5" s="148"/>
      <c r="DNU5" s="148"/>
      <c r="DNV5" s="147"/>
      <c r="DNW5" s="147"/>
      <c r="DNX5" s="148"/>
      <c r="DNY5" s="149"/>
      <c r="DOH5" s="147"/>
      <c r="DOI5" s="148"/>
      <c r="DOJ5" s="148"/>
      <c r="DOK5" s="148"/>
      <c r="DOL5" s="147"/>
      <c r="DOM5" s="147"/>
      <c r="DON5" s="148"/>
      <c r="DOO5" s="149"/>
      <c r="DOX5" s="147"/>
      <c r="DOY5" s="148"/>
      <c r="DOZ5" s="148"/>
      <c r="DPA5" s="148"/>
      <c r="DPB5" s="147"/>
      <c r="DPC5" s="147"/>
      <c r="DPD5" s="148"/>
      <c r="DPE5" s="149"/>
      <c r="DPN5" s="147"/>
      <c r="DPO5" s="148"/>
      <c r="DPP5" s="148"/>
      <c r="DPQ5" s="148"/>
      <c r="DPR5" s="147"/>
      <c r="DPS5" s="147"/>
      <c r="DPT5" s="148"/>
      <c r="DPU5" s="149"/>
      <c r="DQD5" s="147"/>
      <c r="DQE5" s="148"/>
      <c r="DQF5" s="148"/>
      <c r="DQG5" s="148"/>
      <c r="DQH5" s="147"/>
      <c r="DQI5" s="147"/>
      <c r="DQJ5" s="148"/>
      <c r="DQK5" s="149"/>
      <c r="DQT5" s="147"/>
      <c r="DQU5" s="148"/>
      <c r="DQV5" s="148"/>
      <c r="DQW5" s="148"/>
      <c r="DQX5" s="147"/>
      <c r="DQY5" s="147"/>
      <c r="DQZ5" s="148"/>
      <c r="DRA5" s="149"/>
      <c r="DRJ5" s="147"/>
      <c r="DRK5" s="148"/>
      <c r="DRL5" s="148"/>
      <c r="DRM5" s="148"/>
      <c r="DRN5" s="147"/>
      <c r="DRO5" s="147"/>
      <c r="DRP5" s="148"/>
      <c r="DRQ5" s="149"/>
      <c r="DRZ5" s="147"/>
      <c r="DSA5" s="148"/>
      <c r="DSB5" s="148"/>
      <c r="DSC5" s="148"/>
      <c r="DSD5" s="147"/>
      <c r="DSE5" s="147"/>
      <c r="DSF5" s="148"/>
      <c r="DSG5" s="149"/>
      <c r="DSP5" s="147"/>
      <c r="DSQ5" s="148"/>
      <c r="DSR5" s="148"/>
      <c r="DSS5" s="148"/>
      <c r="DST5" s="147"/>
      <c r="DSU5" s="147"/>
      <c r="DSV5" s="148"/>
      <c r="DSW5" s="149"/>
      <c r="DTF5" s="147"/>
      <c r="DTG5" s="148"/>
      <c r="DTH5" s="148"/>
      <c r="DTI5" s="148"/>
      <c r="DTJ5" s="147"/>
      <c r="DTK5" s="147"/>
      <c r="DTL5" s="148"/>
      <c r="DTM5" s="149"/>
      <c r="DTV5" s="147"/>
      <c r="DTW5" s="148"/>
      <c r="DTX5" s="148"/>
      <c r="DTY5" s="148"/>
      <c r="DTZ5" s="147"/>
      <c r="DUA5" s="147"/>
      <c r="DUB5" s="148"/>
      <c r="DUC5" s="149"/>
      <c r="DUL5" s="147"/>
      <c r="DUM5" s="148"/>
      <c r="DUN5" s="148"/>
      <c r="DUO5" s="148"/>
      <c r="DUP5" s="147"/>
      <c r="DUQ5" s="147"/>
      <c r="DUR5" s="148"/>
      <c r="DUS5" s="149"/>
      <c r="DVB5" s="147"/>
      <c r="DVC5" s="148"/>
      <c r="DVD5" s="148"/>
      <c r="DVE5" s="148"/>
      <c r="DVF5" s="147"/>
      <c r="DVG5" s="147"/>
      <c r="DVH5" s="148"/>
      <c r="DVI5" s="149"/>
      <c r="DVR5" s="147"/>
      <c r="DVS5" s="148"/>
      <c r="DVT5" s="148"/>
      <c r="DVU5" s="148"/>
      <c r="DVV5" s="147"/>
      <c r="DVW5" s="147"/>
      <c r="DVX5" s="148"/>
      <c r="DVY5" s="149"/>
      <c r="DWH5" s="147"/>
      <c r="DWI5" s="148"/>
      <c r="DWJ5" s="148"/>
      <c r="DWK5" s="148"/>
      <c r="DWL5" s="147"/>
      <c r="DWM5" s="147"/>
      <c r="DWN5" s="148"/>
      <c r="DWO5" s="149"/>
      <c r="DWX5" s="147"/>
      <c r="DWY5" s="148"/>
      <c r="DWZ5" s="148"/>
      <c r="DXA5" s="148"/>
      <c r="DXB5" s="147"/>
      <c r="DXC5" s="147"/>
      <c r="DXD5" s="148"/>
      <c r="DXE5" s="149"/>
      <c r="DXN5" s="147"/>
      <c r="DXO5" s="148"/>
      <c r="DXP5" s="148"/>
      <c r="DXQ5" s="148"/>
      <c r="DXR5" s="147"/>
      <c r="DXS5" s="147"/>
      <c r="DXT5" s="148"/>
      <c r="DXU5" s="149"/>
      <c r="DYD5" s="147"/>
      <c r="DYE5" s="148"/>
      <c r="DYF5" s="148"/>
      <c r="DYG5" s="148"/>
      <c r="DYH5" s="147"/>
      <c r="DYI5" s="147"/>
      <c r="DYJ5" s="148"/>
      <c r="DYK5" s="149"/>
      <c r="DYT5" s="147"/>
      <c r="DYU5" s="148"/>
      <c r="DYV5" s="148"/>
      <c r="DYW5" s="148"/>
      <c r="DYX5" s="147"/>
      <c r="DYY5" s="147"/>
      <c r="DYZ5" s="148"/>
      <c r="DZA5" s="149"/>
      <c r="DZJ5" s="147"/>
      <c r="DZK5" s="148"/>
      <c r="DZL5" s="148"/>
      <c r="DZM5" s="148"/>
      <c r="DZN5" s="147"/>
      <c r="DZO5" s="147"/>
      <c r="DZP5" s="148"/>
      <c r="DZQ5" s="149"/>
      <c r="DZZ5" s="147"/>
      <c r="EAA5" s="148"/>
      <c r="EAB5" s="148"/>
      <c r="EAC5" s="148"/>
      <c r="EAD5" s="147"/>
      <c r="EAE5" s="147"/>
      <c r="EAF5" s="148"/>
      <c r="EAG5" s="149"/>
      <c r="EAP5" s="147"/>
      <c r="EAQ5" s="148"/>
      <c r="EAR5" s="148"/>
      <c r="EAS5" s="148"/>
      <c r="EAT5" s="147"/>
      <c r="EAU5" s="147"/>
      <c r="EAV5" s="148"/>
      <c r="EAW5" s="149"/>
      <c r="EBF5" s="147"/>
      <c r="EBG5" s="148"/>
      <c r="EBH5" s="148"/>
      <c r="EBI5" s="148"/>
      <c r="EBJ5" s="147"/>
      <c r="EBK5" s="147"/>
      <c r="EBL5" s="148"/>
      <c r="EBM5" s="149"/>
      <c r="EBV5" s="147"/>
      <c r="EBW5" s="148"/>
      <c r="EBX5" s="148"/>
      <c r="EBY5" s="148"/>
      <c r="EBZ5" s="147"/>
      <c r="ECA5" s="147"/>
      <c r="ECB5" s="148"/>
      <c r="ECC5" s="149"/>
      <c r="ECL5" s="147"/>
      <c r="ECM5" s="148"/>
      <c r="ECN5" s="148"/>
      <c r="ECO5" s="148"/>
      <c r="ECP5" s="147"/>
      <c r="ECQ5" s="147"/>
      <c r="ECR5" s="148"/>
      <c r="ECS5" s="149"/>
      <c r="EDB5" s="147"/>
      <c r="EDC5" s="148"/>
      <c r="EDD5" s="148"/>
      <c r="EDE5" s="148"/>
      <c r="EDF5" s="147"/>
      <c r="EDG5" s="147"/>
      <c r="EDH5" s="148"/>
      <c r="EDI5" s="149"/>
      <c r="EDR5" s="147"/>
      <c r="EDS5" s="148"/>
      <c r="EDT5" s="148"/>
      <c r="EDU5" s="148"/>
      <c r="EDV5" s="147"/>
      <c r="EDW5" s="147"/>
      <c r="EDX5" s="148"/>
      <c r="EDY5" s="149"/>
      <c r="EEH5" s="147"/>
      <c r="EEI5" s="148"/>
      <c r="EEJ5" s="148"/>
      <c r="EEK5" s="148"/>
      <c r="EEL5" s="147"/>
      <c r="EEM5" s="147"/>
      <c r="EEN5" s="148"/>
      <c r="EEO5" s="149"/>
      <c r="EEX5" s="147"/>
      <c r="EEY5" s="148"/>
      <c r="EEZ5" s="148"/>
      <c r="EFA5" s="148"/>
      <c r="EFB5" s="147"/>
      <c r="EFC5" s="147"/>
      <c r="EFD5" s="148"/>
      <c r="EFE5" s="149"/>
      <c r="EFN5" s="147"/>
      <c r="EFO5" s="148"/>
      <c r="EFP5" s="148"/>
      <c r="EFQ5" s="148"/>
      <c r="EFR5" s="147"/>
      <c r="EFS5" s="147"/>
      <c r="EFT5" s="148"/>
      <c r="EFU5" s="149"/>
      <c r="EGD5" s="147"/>
      <c r="EGE5" s="148"/>
      <c r="EGF5" s="148"/>
      <c r="EGG5" s="148"/>
      <c r="EGH5" s="147"/>
      <c r="EGI5" s="147"/>
      <c r="EGJ5" s="148"/>
      <c r="EGK5" s="149"/>
      <c r="EGT5" s="147"/>
      <c r="EGU5" s="148"/>
      <c r="EGV5" s="148"/>
      <c r="EGW5" s="148"/>
      <c r="EGX5" s="147"/>
      <c r="EGY5" s="147"/>
      <c r="EGZ5" s="148"/>
      <c r="EHA5" s="149"/>
      <c r="EHJ5" s="147"/>
      <c r="EHK5" s="148"/>
      <c r="EHL5" s="148"/>
      <c r="EHM5" s="148"/>
      <c r="EHN5" s="147"/>
      <c r="EHO5" s="147"/>
      <c r="EHP5" s="148"/>
      <c r="EHQ5" s="149"/>
      <c r="EHZ5" s="147"/>
      <c r="EIA5" s="148"/>
      <c r="EIB5" s="148"/>
      <c r="EIC5" s="148"/>
      <c r="EID5" s="147"/>
      <c r="EIE5" s="147"/>
      <c r="EIF5" s="148"/>
      <c r="EIG5" s="149"/>
      <c r="EIP5" s="147"/>
      <c r="EIQ5" s="148"/>
      <c r="EIR5" s="148"/>
      <c r="EIS5" s="148"/>
      <c r="EIT5" s="147"/>
      <c r="EIU5" s="147"/>
      <c r="EIV5" s="148"/>
      <c r="EIW5" s="149"/>
      <c r="EJF5" s="147"/>
      <c r="EJG5" s="148"/>
      <c r="EJH5" s="148"/>
      <c r="EJI5" s="148"/>
      <c r="EJJ5" s="147"/>
      <c r="EJK5" s="147"/>
      <c r="EJL5" s="148"/>
      <c r="EJM5" s="149"/>
      <c r="EJV5" s="147"/>
      <c r="EJW5" s="148"/>
      <c r="EJX5" s="148"/>
      <c r="EJY5" s="148"/>
      <c r="EJZ5" s="147"/>
      <c r="EKA5" s="147"/>
      <c r="EKB5" s="148"/>
      <c r="EKC5" s="149"/>
      <c r="EKL5" s="147"/>
      <c r="EKM5" s="148"/>
      <c r="EKN5" s="148"/>
      <c r="EKO5" s="148"/>
      <c r="EKP5" s="147"/>
      <c r="EKQ5" s="147"/>
      <c r="EKR5" s="148"/>
      <c r="EKS5" s="149"/>
      <c r="ELB5" s="147"/>
      <c r="ELC5" s="148"/>
      <c r="ELD5" s="148"/>
      <c r="ELE5" s="148"/>
      <c r="ELF5" s="147"/>
      <c r="ELG5" s="147"/>
      <c r="ELH5" s="148"/>
      <c r="ELI5" s="149"/>
      <c r="ELR5" s="147"/>
      <c r="ELS5" s="148"/>
      <c r="ELT5" s="148"/>
      <c r="ELU5" s="148"/>
      <c r="ELV5" s="147"/>
      <c r="ELW5" s="147"/>
      <c r="ELX5" s="148"/>
      <c r="ELY5" s="149"/>
      <c r="EMH5" s="147"/>
      <c r="EMI5" s="148"/>
      <c r="EMJ5" s="148"/>
      <c r="EMK5" s="148"/>
      <c r="EML5" s="147"/>
      <c r="EMM5" s="147"/>
      <c r="EMN5" s="148"/>
      <c r="EMO5" s="149"/>
      <c r="EMX5" s="147"/>
      <c r="EMY5" s="148"/>
      <c r="EMZ5" s="148"/>
      <c r="ENA5" s="148"/>
      <c r="ENB5" s="147"/>
      <c r="ENC5" s="147"/>
      <c r="END5" s="148"/>
      <c r="ENE5" s="149"/>
      <c r="ENN5" s="147"/>
      <c r="ENO5" s="148"/>
      <c r="ENP5" s="148"/>
      <c r="ENQ5" s="148"/>
      <c r="ENR5" s="147"/>
      <c r="ENS5" s="147"/>
      <c r="ENT5" s="148"/>
      <c r="ENU5" s="149"/>
      <c r="EOD5" s="147"/>
      <c r="EOE5" s="148"/>
      <c r="EOF5" s="148"/>
      <c r="EOG5" s="148"/>
      <c r="EOH5" s="147"/>
      <c r="EOI5" s="147"/>
      <c r="EOJ5" s="148"/>
      <c r="EOK5" s="149"/>
      <c r="EOT5" s="147"/>
      <c r="EOU5" s="148"/>
      <c r="EOV5" s="148"/>
      <c r="EOW5" s="148"/>
      <c r="EOX5" s="147"/>
      <c r="EOY5" s="147"/>
      <c r="EOZ5" s="148"/>
      <c r="EPA5" s="149"/>
      <c r="EPJ5" s="147"/>
      <c r="EPK5" s="148"/>
      <c r="EPL5" s="148"/>
      <c r="EPM5" s="148"/>
      <c r="EPN5" s="147"/>
      <c r="EPO5" s="147"/>
      <c r="EPP5" s="148"/>
      <c r="EPQ5" s="149"/>
      <c r="EPZ5" s="147"/>
      <c r="EQA5" s="148"/>
      <c r="EQB5" s="148"/>
      <c r="EQC5" s="148"/>
      <c r="EQD5" s="147"/>
      <c r="EQE5" s="147"/>
      <c r="EQF5" s="148"/>
      <c r="EQG5" s="149"/>
      <c r="EQP5" s="147"/>
      <c r="EQQ5" s="148"/>
      <c r="EQR5" s="148"/>
      <c r="EQS5" s="148"/>
      <c r="EQT5" s="147"/>
      <c r="EQU5" s="147"/>
      <c r="EQV5" s="148"/>
      <c r="EQW5" s="149"/>
      <c r="ERF5" s="147"/>
      <c r="ERG5" s="148"/>
      <c r="ERH5" s="148"/>
      <c r="ERI5" s="148"/>
      <c r="ERJ5" s="147"/>
      <c r="ERK5" s="147"/>
      <c r="ERL5" s="148"/>
      <c r="ERM5" s="149"/>
      <c r="ERV5" s="147"/>
      <c r="ERW5" s="148"/>
      <c r="ERX5" s="148"/>
      <c r="ERY5" s="148"/>
      <c r="ERZ5" s="147"/>
      <c r="ESA5" s="147"/>
      <c r="ESB5" s="148"/>
      <c r="ESC5" s="149"/>
      <c r="ESL5" s="147"/>
      <c r="ESM5" s="148"/>
      <c r="ESN5" s="148"/>
      <c r="ESO5" s="148"/>
      <c r="ESP5" s="147"/>
      <c r="ESQ5" s="147"/>
      <c r="ESR5" s="148"/>
      <c r="ESS5" s="149"/>
      <c r="ETB5" s="147"/>
      <c r="ETC5" s="148"/>
      <c r="ETD5" s="148"/>
      <c r="ETE5" s="148"/>
      <c r="ETF5" s="147"/>
      <c r="ETG5" s="147"/>
      <c r="ETH5" s="148"/>
      <c r="ETI5" s="149"/>
      <c r="ETR5" s="147"/>
      <c r="ETS5" s="148"/>
      <c r="ETT5" s="148"/>
      <c r="ETU5" s="148"/>
      <c r="ETV5" s="147"/>
      <c r="ETW5" s="147"/>
      <c r="ETX5" s="148"/>
      <c r="ETY5" s="149"/>
      <c r="EUH5" s="147"/>
      <c r="EUI5" s="148"/>
      <c r="EUJ5" s="148"/>
      <c r="EUK5" s="148"/>
      <c r="EUL5" s="147"/>
      <c r="EUM5" s="147"/>
      <c r="EUN5" s="148"/>
      <c r="EUO5" s="149"/>
      <c r="EUX5" s="147"/>
      <c r="EUY5" s="148"/>
      <c r="EUZ5" s="148"/>
      <c r="EVA5" s="148"/>
      <c r="EVB5" s="147"/>
      <c r="EVC5" s="147"/>
      <c r="EVD5" s="148"/>
      <c r="EVE5" s="149"/>
      <c r="EVN5" s="147"/>
      <c r="EVO5" s="148"/>
      <c r="EVP5" s="148"/>
      <c r="EVQ5" s="148"/>
      <c r="EVR5" s="147"/>
      <c r="EVS5" s="147"/>
      <c r="EVT5" s="148"/>
      <c r="EVU5" s="149"/>
      <c r="EWD5" s="147"/>
      <c r="EWE5" s="148"/>
      <c r="EWF5" s="148"/>
      <c r="EWG5" s="148"/>
      <c r="EWH5" s="147"/>
      <c r="EWI5" s="147"/>
      <c r="EWJ5" s="148"/>
      <c r="EWK5" s="149"/>
      <c r="EWT5" s="147"/>
      <c r="EWU5" s="148"/>
      <c r="EWV5" s="148"/>
      <c r="EWW5" s="148"/>
      <c r="EWX5" s="147"/>
      <c r="EWY5" s="147"/>
      <c r="EWZ5" s="148"/>
      <c r="EXA5" s="149"/>
      <c r="EXJ5" s="147"/>
      <c r="EXK5" s="148"/>
      <c r="EXL5" s="148"/>
      <c r="EXM5" s="148"/>
      <c r="EXN5" s="147"/>
      <c r="EXO5" s="147"/>
      <c r="EXP5" s="148"/>
      <c r="EXQ5" s="149"/>
      <c r="EXZ5" s="147"/>
      <c r="EYA5" s="148"/>
      <c r="EYB5" s="148"/>
      <c r="EYC5" s="148"/>
      <c r="EYD5" s="147"/>
      <c r="EYE5" s="147"/>
      <c r="EYF5" s="148"/>
      <c r="EYG5" s="149"/>
      <c r="EYP5" s="147"/>
      <c r="EYQ5" s="148"/>
      <c r="EYR5" s="148"/>
      <c r="EYS5" s="148"/>
      <c r="EYT5" s="147"/>
      <c r="EYU5" s="147"/>
      <c r="EYV5" s="148"/>
      <c r="EYW5" s="149"/>
      <c r="EZF5" s="147"/>
      <c r="EZG5" s="148"/>
      <c r="EZH5" s="148"/>
      <c r="EZI5" s="148"/>
      <c r="EZJ5" s="147"/>
      <c r="EZK5" s="147"/>
      <c r="EZL5" s="148"/>
      <c r="EZM5" s="149"/>
      <c r="EZV5" s="147"/>
      <c r="EZW5" s="148"/>
      <c r="EZX5" s="148"/>
      <c r="EZY5" s="148"/>
      <c r="EZZ5" s="147"/>
      <c r="FAA5" s="147"/>
      <c r="FAB5" s="148"/>
      <c r="FAC5" s="149"/>
      <c r="FAL5" s="147"/>
      <c r="FAM5" s="148"/>
      <c r="FAN5" s="148"/>
      <c r="FAO5" s="148"/>
      <c r="FAP5" s="147"/>
      <c r="FAQ5" s="147"/>
      <c r="FAR5" s="148"/>
      <c r="FAS5" s="149"/>
      <c r="FBB5" s="147"/>
      <c r="FBC5" s="148"/>
      <c r="FBD5" s="148"/>
      <c r="FBE5" s="148"/>
      <c r="FBF5" s="147"/>
      <c r="FBG5" s="147"/>
      <c r="FBH5" s="148"/>
      <c r="FBI5" s="149"/>
      <c r="FBR5" s="147"/>
      <c r="FBS5" s="148"/>
      <c r="FBT5" s="148"/>
      <c r="FBU5" s="148"/>
      <c r="FBV5" s="147"/>
      <c r="FBW5" s="147"/>
      <c r="FBX5" s="148"/>
      <c r="FBY5" s="149"/>
      <c r="FCH5" s="147"/>
      <c r="FCI5" s="148"/>
      <c r="FCJ5" s="148"/>
      <c r="FCK5" s="148"/>
      <c r="FCL5" s="147"/>
      <c r="FCM5" s="147"/>
      <c r="FCN5" s="148"/>
      <c r="FCO5" s="149"/>
      <c r="FCX5" s="147"/>
      <c r="FCY5" s="148"/>
      <c r="FCZ5" s="148"/>
      <c r="FDA5" s="148"/>
      <c r="FDB5" s="147"/>
      <c r="FDC5" s="147"/>
      <c r="FDD5" s="148"/>
      <c r="FDE5" s="149"/>
      <c r="FDN5" s="147"/>
      <c r="FDO5" s="148"/>
      <c r="FDP5" s="148"/>
      <c r="FDQ5" s="148"/>
      <c r="FDR5" s="147"/>
      <c r="FDS5" s="147"/>
      <c r="FDT5" s="148"/>
      <c r="FDU5" s="149"/>
      <c r="FED5" s="147"/>
      <c r="FEE5" s="148"/>
      <c r="FEF5" s="148"/>
      <c r="FEG5" s="148"/>
      <c r="FEH5" s="147"/>
      <c r="FEI5" s="147"/>
      <c r="FEJ5" s="148"/>
      <c r="FEK5" s="149"/>
      <c r="FET5" s="147"/>
      <c r="FEU5" s="148"/>
      <c r="FEV5" s="148"/>
      <c r="FEW5" s="148"/>
      <c r="FEX5" s="147"/>
      <c r="FEY5" s="147"/>
      <c r="FEZ5" s="148"/>
      <c r="FFA5" s="149"/>
      <c r="FFJ5" s="147"/>
      <c r="FFK5" s="148"/>
      <c r="FFL5" s="148"/>
      <c r="FFM5" s="148"/>
      <c r="FFN5" s="147"/>
      <c r="FFO5" s="147"/>
      <c r="FFP5" s="148"/>
      <c r="FFQ5" s="149"/>
      <c r="FFZ5" s="147"/>
      <c r="FGA5" s="148"/>
      <c r="FGB5" s="148"/>
      <c r="FGC5" s="148"/>
      <c r="FGD5" s="147"/>
      <c r="FGE5" s="147"/>
      <c r="FGF5" s="148"/>
      <c r="FGG5" s="149"/>
      <c r="FGP5" s="147"/>
      <c r="FGQ5" s="148"/>
      <c r="FGR5" s="148"/>
      <c r="FGS5" s="148"/>
      <c r="FGT5" s="147"/>
      <c r="FGU5" s="147"/>
      <c r="FGV5" s="148"/>
      <c r="FGW5" s="149"/>
      <c r="FHF5" s="147"/>
      <c r="FHG5" s="148"/>
      <c r="FHH5" s="148"/>
      <c r="FHI5" s="148"/>
      <c r="FHJ5" s="147"/>
      <c r="FHK5" s="147"/>
      <c r="FHL5" s="148"/>
      <c r="FHM5" s="149"/>
      <c r="FHV5" s="147"/>
      <c r="FHW5" s="148"/>
      <c r="FHX5" s="148"/>
      <c r="FHY5" s="148"/>
      <c r="FHZ5" s="147"/>
      <c r="FIA5" s="147"/>
      <c r="FIB5" s="148"/>
      <c r="FIC5" s="149"/>
      <c r="FIL5" s="147"/>
      <c r="FIM5" s="148"/>
      <c r="FIN5" s="148"/>
      <c r="FIO5" s="148"/>
      <c r="FIP5" s="147"/>
      <c r="FIQ5" s="147"/>
      <c r="FIR5" s="148"/>
      <c r="FIS5" s="149"/>
      <c r="FJB5" s="147"/>
      <c r="FJC5" s="148"/>
      <c r="FJD5" s="148"/>
      <c r="FJE5" s="148"/>
      <c r="FJF5" s="147"/>
      <c r="FJG5" s="147"/>
      <c r="FJH5" s="148"/>
      <c r="FJI5" s="149"/>
      <c r="FJR5" s="147"/>
      <c r="FJS5" s="148"/>
      <c r="FJT5" s="148"/>
      <c r="FJU5" s="148"/>
      <c r="FJV5" s="147"/>
      <c r="FJW5" s="147"/>
      <c r="FJX5" s="148"/>
      <c r="FJY5" s="149"/>
      <c r="FKH5" s="147"/>
      <c r="FKI5" s="148"/>
      <c r="FKJ5" s="148"/>
      <c r="FKK5" s="148"/>
      <c r="FKL5" s="147"/>
      <c r="FKM5" s="147"/>
      <c r="FKN5" s="148"/>
      <c r="FKO5" s="149"/>
      <c r="FKX5" s="147"/>
      <c r="FKY5" s="148"/>
      <c r="FKZ5" s="148"/>
      <c r="FLA5" s="148"/>
      <c r="FLB5" s="147"/>
      <c r="FLC5" s="147"/>
      <c r="FLD5" s="148"/>
      <c r="FLE5" s="149"/>
      <c r="FLN5" s="147"/>
      <c r="FLO5" s="148"/>
      <c r="FLP5" s="148"/>
      <c r="FLQ5" s="148"/>
      <c r="FLR5" s="147"/>
      <c r="FLS5" s="147"/>
      <c r="FLT5" s="148"/>
      <c r="FLU5" s="149"/>
      <c r="FMD5" s="147"/>
      <c r="FME5" s="148"/>
      <c r="FMF5" s="148"/>
      <c r="FMG5" s="148"/>
      <c r="FMH5" s="147"/>
      <c r="FMI5" s="147"/>
      <c r="FMJ5" s="148"/>
      <c r="FMK5" s="149"/>
      <c r="FMT5" s="147"/>
      <c r="FMU5" s="148"/>
      <c r="FMV5" s="148"/>
      <c r="FMW5" s="148"/>
      <c r="FMX5" s="147"/>
      <c r="FMY5" s="147"/>
      <c r="FMZ5" s="148"/>
      <c r="FNA5" s="149"/>
      <c r="FNJ5" s="147"/>
      <c r="FNK5" s="148"/>
      <c r="FNL5" s="148"/>
      <c r="FNM5" s="148"/>
      <c r="FNN5" s="147"/>
      <c r="FNO5" s="147"/>
      <c r="FNP5" s="148"/>
      <c r="FNQ5" s="149"/>
      <c r="FNZ5" s="147"/>
      <c r="FOA5" s="148"/>
      <c r="FOB5" s="148"/>
      <c r="FOC5" s="148"/>
      <c r="FOD5" s="147"/>
      <c r="FOE5" s="147"/>
      <c r="FOF5" s="148"/>
      <c r="FOG5" s="149"/>
      <c r="FOP5" s="147"/>
      <c r="FOQ5" s="148"/>
      <c r="FOR5" s="148"/>
      <c r="FOS5" s="148"/>
      <c r="FOT5" s="147"/>
      <c r="FOU5" s="147"/>
      <c r="FOV5" s="148"/>
      <c r="FOW5" s="149"/>
      <c r="FPF5" s="147"/>
      <c r="FPG5" s="148"/>
      <c r="FPH5" s="148"/>
      <c r="FPI5" s="148"/>
      <c r="FPJ5" s="147"/>
      <c r="FPK5" s="147"/>
      <c r="FPL5" s="148"/>
      <c r="FPM5" s="149"/>
      <c r="FPV5" s="147"/>
      <c r="FPW5" s="148"/>
      <c r="FPX5" s="148"/>
      <c r="FPY5" s="148"/>
      <c r="FPZ5" s="147"/>
      <c r="FQA5" s="147"/>
      <c r="FQB5" s="148"/>
      <c r="FQC5" s="149"/>
      <c r="FQL5" s="147"/>
      <c r="FQM5" s="148"/>
      <c r="FQN5" s="148"/>
      <c r="FQO5" s="148"/>
      <c r="FQP5" s="147"/>
      <c r="FQQ5" s="147"/>
      <c r="FQR5" s="148"/>
      <c r="FQS5" s="149"/>
      <c r="FRB5" s="147"/>
      <c r="FRC5" s="148"/>
      <c r="FRD5" s="148"/>
      <c r="FRE5" s="148"/>
      <c r="FRF5" s="147"/>
      <c r="FRG5" s="147"/>
      <c r="FRH5" s="148"/>
      <c r="FRI5" s="149"/>
      <c r="FRR5" s="147"/>
      <c r="FRS5" s="148"/>
      <c r="FRT5" s="148"/>
      <c r="FRU5" s="148"/>
      <c r="FRV5" s="147"/>
      <c r="FRW5" s="147"/>
      <c r="FRX5" s="148"/>
      <c r="FRY5" s="149"/>
      <c r="FSH5" s="147"/>
      <c r="FSI5" s="148"/>
      <c r="FSJ5" s="148"/>
      <c r="FSK5" s="148"/>
      <c r="FSL5" s="147"/>
      <c r="FSM5" s="147"/>
      <c r="FSN5" s="148"/>
      <c r="FSO5" s="149"/>
      <c r="FSX5" s="147"/>
      <c r="FSY5" s="148"/>
      <c r="FSZ5" s="148"/>
      <c r="FTA5" s="148"/>
      <c r="FTB5" s="147"/>
      <c r="FTC5" s="147"/>
      <c r="FTD5" s="148"/>
      <c r="FTE5" s="149"/>
      <c r="FTN5" s="147"/>
      <c r="FTO5" s="148"/>
      <c r="FTP5" s="148"/>
      <c r="FTQ5" s="148"/>
      <c r="FTR5" s="147"/>
      <c r="FTS5" s="147"/>
      <c r="FTT5" s="148"/>
      <c r="FTU5" s="149"/>
      <c r="FUD5" s="147"/>
      <c r="FUE5" s="148"/>
      <c r="FUF5" s="148"/>
      <c r="FUG5" s="148"/>
      <c r="FUH5" s="147"/>
      <c r="FUI5" s="147"/>
      <c r="FUJ5" s="148"/>
      <c r="FUK5" s="149"/>
      <c r="FUT5" s="147"/>
      <c r="FUU5" s="148"/>
      <c r="FUV5" s="148"/>
      <c r="FUW5" s="148"/>
      <c r="FUX5" s="147"/>
      <c r="FUY5" s="147"/>
      <c r="FUZ5" s="148"/>
      <c r="FVA5" s="149"/>
      <c r="FVJ5" s="147"/>
      <c r="FVK5" s="148"/>
      <c r="FVL5" s="148"/>
      <c r="FVM5" s="148"/>
      <c r="FVN5" s="147"/>
      <c r="FVO5" s="147"/>
      <c r="FVP5" s="148"/>
      <c r="FVQ5" s="149"/>
      <c r="FVZ5" s="147"/>
      <c r="FWA5" s="148"/>
      <c r="FWB5" s="148"/>
      <c r="FWC5" s="148"/>
      <c r="FWD5" s="147"/>
      <c r="FWE5" s="147"/>
      <c r="FWF5" s="148"/>
      <c r="FWG5" s="149"/>
      <c r="FWP5" s="147"/>
      <c r="FWQ5" s="148"/>
      <c r="FWR5" s="148"/>
      <c r="FWS5" s="148"/>
      <c r="FWT5" s="147"/>
      <c r="FWU5" s="147"/>
      <c r="FWV5" s="148"/>
      <c r="FWW5" s="149"/>
      <c r="FXF5" s="147"/>
      <c r="FXG5" s="148"/>
      <c r="FXH5" s="148"/>
      <c r="FXI5" s="148"/>
      <c r="FXJ5" s="147"/>
      <c r="FXK5" s="147"/>
      <c r="FXL5" s="148"/>
      <c r="FXM5" s="149"/>
      <c r="FXV5" s="147"/>
      <c r="FXW5" s="148"/>
      <c r="FXX5" s="148"/>
      <c r="FXY5" s="148"/>
      <c r="FXZ5" s="147"/>
      <c r="FYA5" s="147"/>
      <c r="FYB5" s="148"/>
      <c r="FYC5" s="149"/>
      <c r="FYL5" s="147"/>
      <c r="FYM5" s="148"/>
      <c r="FYN5" s="148"/>
      <c r="FYO5" s="148"/>
      <c r="FYP5" s="147"/>
      <c r="FYQ5" s="147"/>
      <c r="FYR5" s="148"/>
      <c r="FYS5" s="149"/>
      <c r="FZB5" s="147"/>
      <c r="FZC5" s="148"/>
      <c r="FZD5" s="148"/>
      <c r="FZE5" s="148"/>
      <c r="FZF5" s="147"/>
      <c r="FZG5" s="147"/>
      <c r="FZH5" s="148"/>
      <c r="FZI5" s="149"/>
      <c r="FZR5" s="147"/>
      <c r="FZS5" s="148"/>
      <c r="FZT5" s="148"/>
      <c r="FZU5" s="148"/>
      <c r="FZV5" s="147"/>
      <c r="FZW5" s="147"/>
      <c r="FZX5" s="148"/>
      <c r="FZY5" s="149"/>
      <c r="GAH5" s="147"/>
      <c r="GAI5" s="148"/>
      <c r="GAJ5" s="148"/>
      <c r="GAK5" s="148"/>
      <c r="GAL5" s="147"/>
      <c r="GAM5" s="147"/>
      <c r="GAN5" s="148"/>
      <c r="GAO5" s="149"/>
      <c r="GAX5" s="147"/>
      <c r="GAY5" s="148"/>
      <c r="GAZ5" s="148"/>
      <c r="GBA5" s="148"/>
      <c r="GBB5" s="147"/>
      <c r="GBC5" s="147"/>
      <c r="GBD5" s="148"/>
      <c r="GBE5" s="149"/>
      <c r="GBN5" s="147"/>
      <c r="GBO5" s="148"/>
      <c r="GBP5" s="148"/>
      <c r="GBQ5" s="148"/>
      <c r="GBR5" s="147"/>
      <c r="GBS5" s="147"/>
      <c r="GBT5" s="148"/>
      <c r="GBU5" s="149"/>
      <c r="GCD5" s="147"/>
      <c r="GCE5" s="148"/>
      <c r="GCF5" s="148"/>
      <c r="GCG5" s="148"/>
      <c r="GCH5" s="147"/>
      <c r="GCI5" s="147"/>
      <c r="GCJ5" s="148"/>
      <c r="GCK5" s="149"/>
      <c r="GCT5" s="147"/>
      <c r="GCU5" s="148"/>
      <c r="GCV5" s="148"/>
      <c r="GCW5" s="148"/>
      <c r="GCX5" s="147"/>
      <c r="GCY5" s="147"/>
      <c r="GCZ5" s="148"/>
      <c r="GDA5" s="149"/>
      <c r="GDJ5" s="147"/>
      <c r="GDK5" s="148"/>
      <c r="GDL5" s="148"/>
      <c r="GDM5" s="148"/>
      <c r="GDN5" s="147"/>
      <c r="GDO5" s="147"/>
      <c r="GDP5" s="148"/>
      <c r="GDQ5" s="149"/>
      <c r="GDZ5" s="147"/>
      <c r="GEA5" s="148"/>
      <c r="GEB5" s="148"/>
      <c r="GEC5" s="148"/>
      <c r="GED5" s="147"/>
      <c r="GEE5" s="147"/>
      <c r="GEF5" s="148"/>
      <c r="GEG5" s="149"/>
      <c r="GEP5" s="147"/>
      <c r="GEQ5" s="148"/>
      <c r="GER5" s="148"/>
      <c r="GES5" s="148"/>
      <c r="GET5" s="147"/>
      <c r="GEU5" s="147"/>
      <c r="GEV5" s="148"/>
      <c r="GEW5" s="149"/>
      <c r="GFF5" s="147"/>
      <c r="GFG5" s="148"/>
      <c r="GFH5" s="148"/>
      <c r="GFI5" s="148"/>
      <c r="GFJ5" s="147"/>
      <c r="GFK5" s="147"/>
      <c r="GFL5" s="148"/>
      <c r="GFM5" s="149"/>
      <c r="GFV5" s="147"/>
      <c r="GFW5" s="148"/>
      <c r="GFX5" s="148"/>
      <c r="GFY5" s="148"/>
      <c r="GFZ5" s="147"/>
      <c r="GGA5" s="147"/>
      <c r="GGB5" s="148"/>
      <c r="GGC5" s="149"/>
      <c r="GGL5" s="147"/>
      <c r="GGM5" s="148"/>
      <c r="GGN5" s="148"/>
      <c r="GGO5" s="148"/>
      <c r="GGP5" s="147"/>
      <c r="GGQ5" s="147"/>
      <c r="GGR5" s="148"/>
      <c r="GGS5" s="149"/>
      <c r="GHB5" s="147"/>
      <c r="GHC5" s="148"/>
      <c r="GHD5" s="148"/>
      <c r="GHE5" s="148"/>
      <c r="GHF5" s="147"/>
      <c r="GHG5" s="147"/>
      <c r="GHH5" s="148"/>
      <c r="GHI5" s="149"/>
      <c r="GHR5" s="147"/>
      <c r="GHS5" s="148"/>
      <c r="GHT5" s="148"/>
      <c r="GHU5" s="148"/>
      <c r="GHV5" s="147"/>
      <c r="GHW5" s="147"/>
      <c r="GHX5" s="148"/>
      <c r="GHY5" s="149"/>
      <c r="GIH5" s="147"/>
      <c r="GII5" s="148"/>
      <c r="GIJ5" s="148"/>
      <c r="GIK5" s="148"/>
      <c r="GIL5" s="147"/>
      <c r="GIM5" s="147"/>
      <c r="GIN5" s="148"/>
      <c r="GIO5" s="149"/>
      <c r="GIX5" s="147"/>
      <c r="GIY5" s="148"/>
      <c r="GIZ5" s="148"/>
      <c r="GJA5" s="148"/>
      <c r="GJB5" s="147"/>
      <c r="GJC5" s="147"/>
      <c r="GJD5" s="148"/>
      <c r="GJE5" s="149"/>
      <c r="GJN5" s="147"/>
      <c r="GJO5" s="148"/>
      <c r="GJP5" s="148"/>
      <c r="GJQ5" s="148"/>
      <c r="GJR5" s="147"/>
      <c r="GJS5" s="147"/>
      <c r="GJT5" s="148"/>
      <c r="GJU5" s="149"/>
      <c r="GKD5" s="147"/>
      <c r="GKE5" s="148"/>
      <c r="GKF5" s="148"/>
      <c r="GKG5" s="148"/>
      <c r="GKH5" s="147"/>
      <c r="GKI5" s="147"/>
      <c r="GKJ5" s="148"/>
      <c r="GKK5" s="149"/>
      <c r="GKT5" s="147"/>
      <c r="GKU5" s="148"/>
      <c r="GKV5" s="148"/>
      <c r="GKW5" s="148"/>
      <c r="GKX5" s="147"/>
      <c r="GKY5" s="147"/>
      <c r="GKZ5" s="148"/>
      <c r="GLA5" s="149"/>
      <c r="GLJ5" s="147"/>
      <c r="GLK5" s="148"/>
      <c r="GLL5" s="148"/>
      <c r="GLM5" s="148"/>
      <c r="GLN5" s="147"/>
      <c r="GLO5" s="147"/>
      <c r="GLP5" s="148"/>
      <c r="GLQ5" s="149"/>
      <c r="GLZ5" s="147"/>
      <c r="GMA5" s="148"/>
      <c r="GMB5" s="148"/>
      <c r="GMC5" s="148"/>
      <c r="GMD5" s="147"/>
      <c r="GME5" s="147"/>
      <c r="GMF5" s="148"/>
      <c r="GMG5" s="149"/>
      <c r="GMP5" s="147"/>
      <c r="GMQ5" s="148"/>
      <c r="GMR5" s="148"/>
      <c r="GMS5" s="148"/>
      <c r="GMT5" s="147"/>
      <c r="GMU5" s="147"/>
      <c r="GMV5" s="148"/>
      <c r="GMW5" s="149"/>
      <c r="GNF5" s="147"/>
      <c r="GNG5" s="148"/>
      <c r="GNH5" s="148"/>
      <c r="GNI5" s="148"/>
      <c r="GNJ5" s="147"/>
      <c r="GNK5" s="147"/>
      <c r="GNL5" s="148"/>
      <c r="GNM5" s="149"/>
      <c r="GNV5" s="147"/>
      <c r="GNW5" s="148"/>
      <c r="GNX5" s="148"/>
      <c r="GNY5" s="148"/>
      <c r="GNZ5" s="147"/>
      <c r="GOA5" s="147"/>
      <c r="GOB5" s="148"/>
      <c r="GOC5" s="149"/>
      <c r="GOL5" s="147"/>
      <c r="GOM5" s="148"/>
      <c r="GON5" s="148"/>
      <c r="GOO5" s="148"/>
      <c r="GOP5" s="147"/>
      <c r="GOQ5" s="147"/>
      <c r="GOR5" s="148"/>
      <c r="GOS5" s="149"/>
      <c r="GPB5" s="147"/>
      <c r="GPC5" s="148"/>
      <c r="GPD5" s="148"/>
      <c r="GPE5" s="148"/>
      <c r="GPF5" s="147"/>
      <c r="GPG5" s="147"/>
      <c r="GPH5" s="148"/>
      <c r="GPI5" s="149"/>
      <c r="GPR5" s="147"/>
      <c r="GPS5" s="148"/>
      <c r="GPT5" s="148"/>
      <c r="GPU5" s="148"/>
      <c r="GPV5" s="147"/>
      <c r="GPW5" s="147"/>
      <c r="GPX5" s="148"/>
      <c r="GPY5" s="149"/>
      <c r="GQH5" s="147"/>
      <c r="GQI5" s="148"/>
      <c r="GQJ5" s="148"/>
      <c r="GQK5" s="148"/>
      <c r="GQL5" s="147"/>
      <c r="GQM5" s="147"/>
      <c r="GQN5" s="148"/>
      <c r="GQO5" s="149"/>
      <c r="GQX5" s="147"/>
      <c r="GQY5" s="148"/>
      <c r="GQZ5" s="148"/>
      <c r="GRA5" s="148"/>
      <c r="GRB5" s="147"/>
      <c r="GRC5" s="147"/>
      <c r="GRD5" s="148"/>
      <c r="GRE5" s="149"/>
      <c r="GRN5" s="147"/>
      <c r="GRO5" s="148"/>
      <c r="GRP5" s="148"/>
      <c r="GRQ5" s="148"/>
      <c r="GRR5" s="147"/>
      <c r="GRS5" s="147"/>
      <c r="GRT5" s="148"/>
      <c r="GRU5" s="149"/>
      <c r="GSD5" s="147"/>
      <c r="GSE5" s="148"/>
      <c r="GSF5" s="148"/>
      <c r="GSG5" s="148"/>
      <c r="GSH5" s="147"/>
      <c r="GSI5" s="147"/>
      <c r="GSJ5" s="148"/>
      <c r="GSK5" s="149"/>
      <c r="GST5" s="147"/>
      <c r="GSU5" s="148"/>
      <c r="GSV5" s="148"/>
      <c r="GSW5" s="148"/>
      <c r="GSX5" s="147"/>
      <c r="GSY5" s="147"/>
      <c r="GSZ5" s="148"/>
      <c r="GTA5" s="149"/>
      <c r="GTJ5" s="147"/>
      <c r="GTK5" s="148"/>
      <c r="GTL5" s="148"/>
      <c r="GTM5" s="148"/>
      <c r="GTN5" s="147"/>
      <c r="GTO5" s="147"/>
      <c r="GTP5" s="148"/>
      <c r="GTQ5" s="149"/>
      <c r="GTZ5" s="147"/>
      <c r="GUA5" s="148"/>
      <c r="GUB5" s="148"/>
      <c r="GUC5" s="148"/>
      <c r="GUD5" s="147"/>
      <c r="GUE5" s="147"/>
      <c r="GUF5" s="148"/>
      <c r="GUG5" s="149"/>
      <c r="GUP5" s="147"/>
      <c r="GUQ5" s="148"/>
      <c r="GUR5" s="148"/>
      <c r="GUS5" s="148"/>
      <c r="GUT5" s="147"/>
      <c r="GUU5" s="147"/>
      <c r="GUV5" s="148"/>
      <c r="GUW5" s="149"/>
      <c r="GVF5" s="147"/>
      <c r="GVG5" s="148"/>
      <c r="GVH5" s="148"/>
      <c r="GVI5" s="148"/>
      <c r="GVJ5" s="147"/>
      <c r="GVK5" s="147"/>
      <c r="GVL5" s="148"/>
      <c r="GVM5" s="149"/>
      <c r="GVV5" s="147"/>
      <c r="GVW5" s="148"/>
      <c r="GVX5" s="148"/>
      <c r="GVY5" s="148"/>
      <c r="GVZ5" s="147"/>
      <c r="GWA5" s="147"/>
      <c r="GWB5" s="148"/>
      <c r="GWC5" s="149"/>
      <c r="GWL5" s="147"/>
      <c r="GWM5" s="148"/>
      <c r="GWN5" s="148"/>
      <c r="GWO5" s="148"/>
      <c r="GWP5" s="147"/>
      <c r="GWQ5" s="147"/>
      <c r="GWR5" s="148"/>
      <c r="GWS5" s="149"/>
      <c r="GXB5" s="147"/>
      <c r="GXC5" s="148"/>
      <c r="GXD5" s="148"/>
      <c r="GXE5" s="148"/>
      <c r="GXF5" s="147"/>
      <c r="GXG5" s="147"/>
      <c r="GXH5" s="148"/>
      <c r="GXI5" s="149"/>
      <c r="GXR5" s="147"/>
      <c r="GXS5" s="148"/>
      <c r="GXT5" s="148"/>
      <c r="GXU5" s="148"/>
      <c r="GXV5" s="147"/>
      <c r="GXW5" s="147"/>
      <c r="GXX5" s="148"/>
      <c r="GXY5" s="149"/>
      <c r="GYH5" s="147"/>
      <c r="GYI5" s="148"/>
      <c r="GYJ5" s="148"/>
      <c r="GYK5" s="148"/>
      <c r="GYL5" s="147"/>
      <c r="GYM5" s="147"/>
      <c r="GYN5" s="148"/>
      <c r="GYO5" s="149"/>
      <c r="GYX5" s="147"/>
      <c r="GYY5" s="148"/>
      <c r="GYZ5" s="148"/>
      <c r="GZA5" s="148"/>
      <c r="GZB5" s="147"/>
      <c r="GZC5" s="147"/>
      <c r="GZD5" s="148"/>
      <c r="GZE5" s="149"/>
      <c r="GZN5" s="147"/>
      <c r="GZO5" s="148"/>
      <c r="GZP5" s="148"/>
      <c r="GZQ5" s="148"/>
      <c r="GZR5" s="147"/>
      <c r="GZS5" s="147"/>
      <c r="GZT5" s="148"/>
      <c r="GZU5" s="149"/>
      <c r="HAD5" s="147"/>
      <c r="HAE5" s="148"/>
      <c r="HAF5" s="148"/>
      <c r="HAG5" s="148"/>
      <c r="HAH5" s="147"/>
      <c r="HAI5" s="147"/>
      <c r="HAJ5" s="148"/>
      <c r="HAK5" s="149"/>
      <c r="HAT5" s="147"/>
      <c r="HAU5" s="148"/>
      <c r="HAV5" s="148"/>
      <c r="HAW5" s="148"/>
      <c r="HAX5" s="147"/>
      <c r="HAY5" s="147"/>
      <c r="HAZ5" s="148"/>
      <c r="HBA5" s="149"/>
      <c r="HBJ5" s="147"/>
      <c r="HBK5" s="148"/>
      <c r="HBL5" s="148"/>
      <c r="HBM5" s="148"/>
      <c r="HBN5" s="147"/>
      <c r="HBO5" s="147"/>
      <c r="HBP5" s="148"/>
      <c r="HBQ5" s="149"/>
      <c r="HBZ5" s="147"/>
      <c r="HCA5" s="148"/>
      <c r="HCB5" s="148"/>
      <c r="HCC5" s="148"/>
      <c r="HCD5" s="147"/>
      <c r="HCE5" s="147"/>
      <c r="HCF5" s="148"/>
      <c r="HCG5" s="149"/>
      <c r="HCP5" s="147"/>
      <c r="HCQ5" s="148"/>
      <c r="HCR5" s="148"/>
      <c r="HCS5" s="148"/>
      <c r="HCT5" s="147"/>
      <c r="HCU5" s="147"/>
      <c r="HCV5" s="148"/>
      <c r="HCW5" s="149"/>
      <c r="HDF5" s="147"/>
      <c r="HDG5" s="148"/>
      <c r="HDH5" s="148"/>
      <c r="HDI5" s="148"/>
      <c r="HDJ5" s="147"/>
      <c r="HDK5" s="147"/>
      <c r="HDL5" s="148"/>
      <c r="HDM5" s="149"/>
      <c r="HDV5" s="147"/>
      <c r="HDW5" s="148"/>
      <c r="HDX5" s="148"/>
      <c r="HDY5" s="148"/>
      <c r="HDZ5" s="147"/>
      <c r="HEA5" s="147"/>
      <c r="HEB5" s="148"/>
      <c r="HEC5" s="149"/>
      <c r="HEL5" s="147"/>
      <c r="HEM5" s="148"/>
      <c r="HEN5" s="148"/>
      <c r="HEO5" s="148"/>
      <c r="HEP5" s="147"/>
      <c r="HEQ5" s="147"/>
      <c r="HER5" s="148"/>
      <c r="HES5" s="149"/>
      <c r="HFB5" s="147"/>
      <c r="HFC5" s="148"/>
      <c r="HFD5" s="148"/>
      <c r="HFE5" s="148"/>
      <c r="HFF5" s="147"/>
      <c r="HFG5" s="147"/>
      <c r="HFH5" s="148"/>
      <c r="HFI5" s="149"/>
      <c r="HFR5" s="147"/>
      <c r="HFS5" s="148"/>
      <c r="HFT5" s="148"/>
      <c r="HFU5" s="148"/>
      <c r="HFV5" s="147"/>
      <c r="HFW5" s="147"/>
      <c r="HFX5" s="148"/>
      <c r="HFY5" s="149"/>
      <c r="HGH5" s="147"/>
      <c r="HGI5" s="148"/>
      <c r="HGJ5" s="148"/>
      <c r="HGK5" s="148"/>
      <c r="HGL5" s="147"/>
      <c r="HGM5" s="147"/>
      <c r="HGN5" s="148"/>
      <c r="HGO5" s="149"/>
      <c r="HGX5" s="147"/>
      <c r="HGY5" s="148"/>
      <c r="HGZ5" s="148"/>
      <c r="HHA5" s="148"/>
      <c r="HHB5" s="147"/>
      <c r="HHC5" s="147"/>
      <c r="HHD5" s="148"/>
      <c r="HHE5" s="149"/>
      <c r="HHN5" s="147"/>
      <c r="HHO5" s="148"/>
      <c r="HHP5" s="148"/>
      <c r="HHQ5" s="148"/>
      <c r="HHR5" s="147"/>
      <c r="HHS5" s="147"/>
      <c r="HHT5" s="148"/>
      <c r="HHU5" s="149"/>
      <c r="HID5" s="147"/>
      <c r="HIE5" s="148"/>
      <c r="HIF5" s="148"/>
      <c r="HIG5" s="148"/>
      <c r="HIH5" s="147"/>
      <c r="HII5" s="147"/>
      <c r="HIJ5" s="148"/>
      <c r="HIK5" s="149"/>
      <c r="HIT5" s="147"/>
      <c r="HIU5" s="148"/>
      <c r="HIV5" s="148"/>
      <c r="HIW5" s="148"/>
      <c r="HIX5" s="147"/>
      <c r="HIY5" s="147"/>
      <c r="HIZ5" s="148"/>
      <c r="HJA5" s="149"/>
      <c r="HJJ5" s="147"/>
      <c r="HJK5" s="148"/>
      <c r="HJL5" s="148"/>
      <c r="HJM5" s="148"/>
      <c r="HJN5" s="147"/>
      <c r="HJO5" s="147"/>
      <c r="HJP5" s="148"/>
      <c r="HJQ5" s="149"/>
      <c r="HJZ5" s="147"/>
      <c r="HKA5" s="148"/>
      <c r="HKB5" s="148"/>
      <c r="HKC5" s="148"/>
      <c r="HKD5" s="147"/>
      <c r="HKE5" s="147"/>
      <c r="HKF5" s="148"/>
      <c r="HKG5" s="149"/>
      <c r="HKP5" s="147"/>
      <c r="HKQ5" s="148"/>
      <c r="HKR5" s="148"/>
      <c r="HKS5" s="148"/>
      <c r="HKT5" s="147"/>
      <c r="HKU5" s="147"/>
      <c r="HKV5" s="148"/>
      <c r="HKW5" s="149"/>
      <c r="HLF5" s="147"/>
      <c r="HLG5" s="148"/>
      <c r="HLH5" s="148"/>
      <c r="HLI5" s="148"/>
      <c r="HLJ5" s="147"/>
      <c r="HLK5" s="147"/>
      <c r="HLL5" s="148"/>
      <c r="HLM5" s="149"/>
      <c r="HLV5" s="147"/>
      <c r="HLW5" s="148"/>
      <c r="HLX5" s="148"/>
      <c r="HLY5" s="148"/>
      <c r="HLZ5" s="147"/>
      <c r="HMA5" s="147"/>
      <c r="HMB5" s="148"/>
      <c r="HMC5" s="149"/>
      <c r="HML5" s="147"/>
      <c r="HMM5" s="148"/>
      <c r="HMN5" s="148"/>
      <c r="HMO5" s="148"/>
      <c r="HMP5" s="147"/>
      <c r="HMQ5" s="147"/>
      <c r="HMR5" s="148"/>
      <c r="HMS5" s="149"/>
      <c r="HNB5" s="147"/>
      <c r="HNC5" s="148"/>
      <c r="HND5" s="148"/>
      <c r="HNE5" s="148"/>
      <c r="HNF5" s="147"/>
      <c r="HNG5" s="147"/>
      <c r="HNH5" s="148"/>
      <c r="HNI5" s="149"/>
      <c r="HNR5" s="147"/>
      <c r="HNS5" s="148"/>
      <c r="HNT5" s="148"/>
      <c r="HNU5" s="148"/>
      <c r="HNV5" s="147"/>
      <c r="HNW5" s="147"/>
      <c r="HNX5" s="148"/>
      <c r="HNY5" s="149"/>
      <c r="HOH5" s="147"/>
      <c r="HOI5" s="148"/>
      <c r="HOJ5" s="148"/>
      <c r="HOK5" s="148"/>
      <c r="HOL5" s="147"/>
      <c r="HOM5" s="147"/>
      <c r="HON5" s="148"/>
      <c r="HOO5" s="149"/>
      <c r="HOX5" s="147"/>
      <c r="HOY5" s="148"/>
      <c r="HOZ5" s="148"/>
      <c r="HPA5" s="148"/>
      <c r="HPB5" s="147"/>
      <c r="HPC5" s="147"/>
      <c r="HPD5" s="148"/>
      <c r="HPE5" s="149"/>
      <c r="HPN5" s="147"/>
      <c r="HPO5" s="148"/>
      <c r="HPP5" s="148"/>
      <c r="HPQ5" s="148"/>
      <c r="HPR5" s="147"/>
      <c r="HPS5" s="147"/>
      <c r="HPT5" s="148"/>
      <c r="HPU5" s="149"/>
      <c r="HQD5" s="147"/>
      <c r="HQE5" s="148"/>
      <c r="HQF5" s="148"/>
      <c r="HQG5" s="148"/>
      <c r="HQH5" s="147"/>
      <c r="HQI5" s="147"/>
      <c r="HQJ5" s="148"/>
      <c r="HQK5" s="149"/>
      <c r="HQT5" s="147"/>
      <c r="HQU5" s="148"/>
      <c r="HQV5" s="148"/>
      <c r="HQW5" s="148"/>
      <c r="HQX5" s="147"/>
      <c r="HQY5" s="147"/>
      <c r="HQZ5" s="148"/>
      <c r="HRA5" s="149"/>
      <c r="HRJ5" s="147"/>
      <c r="HRK5" s="148"/>
      <c r="HRL5" s="148"/>
      <c r="HRM5" s="148"/>
      <c r="HRN5" s="147"/>
      <c r="HRO5" s="147"/>
      <c r="HRP5" s="148"/>
      <c r="HRQ5" s="149"/>
      <c r="HRZ5" s="147"/>
      <c r="HSA5" s="148"/>
      <c r="HSB5" s="148"/>
      <c r="HSC5" s="148"/>
      <c r="HSD5" s="147"/>
      <c r="HSE5" s="147"/>
      <c r="HSF5" s="148"/>
      <c r="HSG5" s="149"/>
      <c r="HSP5" s="147"/>
      <c r="HSQ5" s="148"/>
      <c r="HSR5" s="148"/>
      <c r="HSS5" s="148"/>
      <c r="HST5" s="147"/>
      <c r="HSU5" s="147"/>
      <c r="HSV5" s="148"/>
      <c r="HSW5" s="149"/>
      <c r="HTF5" s="147"/>
      <c r="HTG5" s="148"/>
      <c r="HTH5" s="148"/>
      <c r="HTI5" s="148"/>
      <c r="HTJ5" s="147"/>
      <c r="HTK5" s="147"/>
      <c r="HTL5" s="148"/>
      <c r="HTM5" s="149"/>
      <c r="HTV5" s="147"/>
      <c r="HTW5" s="148"/>
      <c r="HTX5" s="148"/>
      <c r="HTY5" s="148"/>
      <c r="HTZ5" s="147"/>
      <c r="HUA5" s="147"/>
      <c r="HUB5" s="148"/>
      <c r="HUC5" s="149"/>
      <c r="HUL5" s="147"/>
      <c r="HUM5" s="148"/>
      <c r="HUN5" s="148"/>
      <c r="HUO5" s="148"/>
      <c r="HUP5" s="147"/>
      <c r="HUQ5" s="147"/>
      <c r="HUR5" s="148"/>
      <c r="HUS5" s="149"/>
      <c r="HVB5" s="147"/>
      <c r="HVC5" s="148"/>
      <c r="HVD5" s="148"/>
      <c r="HVE5" s="148"/>
      <c r="HVF5" s="147"/>
      <c r="HVG5" s="147"/>
      <c r="HVH5" s="148"/>
      <c r="HVI5" s="149"/>
      <c r="HVR5" s="147"/>
      <c r="HVS5" s="148"/>
      <c r="HVT5" s="148"/>
      <c r="HVU5" s="148"/>
      <c r="HVV5" s="147"/>
      <c r="HVW5" s="147"/>
      <c r="HVX5" s="148"/>
      <c r="HVY5" s="149"/>
      <c r="HWH5" s="147"/>
      <c r="HWI5" s="148"/>
      <c r="HWJ5" s="148"/>
      <c r="HWK5" s="148"/>
      <c r="HWL5" s="147"/>
      <c r="HWM5" s="147"/>
      <c r="HWN5" s="148"/>
      <c r="HWO5" s="149"/>
      <c r="HWX5" s="147"/>
      <c r="HWY5" s="148"/>
      <c r="HWZ5" s="148"/>
      <c r="HXA5" s="148"/>
      <c r="HXB5" s="147"/>
      <c r="HXC5" s="147"/>
      <c r="HXD5" s="148"/>
      <c r="HXE5" s="149"/>
      <c r="HXN5" s="147"/>
      <c r="HXO5" s="148"/>
      <c r="HXP5" s="148"/>
      <c r="HXQ5" s="148"/>
      <c r="HXR5" s="147"/>
      <c r="HXS5" s="147"/>
      <c r="HXT5" s="148"/>
      <c r="HXU5" s="149"/>
      <c r="HYD5" s="147"/>
      <c r="HYE5" s="148"/>
      <c r="HYF5" s="148"/>
      <c r="HYG5" s="148"/>
      <c r="HYH5" s="147"/>
      <c r="HYI5" s="147"/>
      <c r="HYJ5" s="148"/>
      <c r="HYK5" s="149"/>
      <c r="HYT5" s="147"/>
      <c r="HYU5" s="148"/>
      <c r="HYV5" s="148"/>
      <c r="HYW5" s="148"/>
      <c r="HYX5" s="147"/>
      <c r="HYY5" s="147"/>
      <c r="HYZ5" s="148"/>
      <c r="HZA5" s="149"/>
      <c r="HZJ5" s="147"/>
      <c r="HZK5" s="148"/>
      <c r="HZL5" s="148"/>
      <c r="HZM5" s="148"/>
      <c r="HZN5" s="147"/>
      <c r="HZO5" s="147"/>
      <c r="HZP5" s="148"/>
      <c r="HZQ5" s="149"/>
      <c r="HZZ5" s="147"/>
      <c r="IAA5" s="148"/>
      <c r="IAB5" s="148"/>
      <c r="IAC5" s="148"/>
      <c r="IAD5" s="147"/>
      <c r="IAE5" s="147"/>
      <c r="IAF5" s="148"/>
      <c r="IAG5" s="149"/>
      <c r="IAP5" s="147"/>
      <c r="IAQ5" s="148"/>
      <c r="IAR5" s="148"/>
      <c r="IAS5" s="148"/>
      <c r="IAT5" s="147"/>
      <c r="IAU5" s="147"/>
      <c r="IAV5" s="148"/>
      <c r="IAW5" s="149"/>
      <c r="IBF5" s="147"/>
      <c r="IBG5" s="148"/>
      <c r="IBH5" s="148"/>
      <c r="IBI5" s="148"/>
      <c r="IBJ5" s="147"/>
      <c r="IBK5" s="147"/>
      <c r="IBL5" s="148"/>
      <c r="IBM5" s="149"/>
      <c r="IBV5" s="147"/>
      <c r="IBW5" s="148"/>
      <c r="IBX5" s="148"/>
      <c r="IBY5" s="148"/>
      <c r="IBZ5" s="147"/>
      <c r="ICA5" s="147"/>
      <c r="ICB5" s="148"/>
      <c r="ICC5" s="149"/>
      <c r="ICL5" s="147"/>
      <c r="ICM5" s="148"/>
      <c r="ICN5" s="148"/>
      <c r="ICO5" s="148"/>
      <c r="ICP5" s="147"/>
      <c r="ICQ5" s="147"/>
      <c r="ICR5" s="148"/>
      <c r="ICS5" s="149"/>
      <c r="IDB5" s="147"/>
      <c r="IDC5" s="148"/>
      <c r="IDD5" s="148"/>
      <c r="IDE5" s="148"/>
      <c r="IDF5" s="147"/>
      <c r="IDG5" s="147"/>
      <c r="IDH5" s="148"/>
      <c r="IDI5" s="149"/>
      <c r="IDR5" s="147"/>
      <c r="IDS5" s="148"/>
      <c r="IDT5" s="148"/>
      <c r="IDU5" s="148"/>
      <c r="IDV5" s="147"/>
      <c r="IDW5" s="147"/>
      <c r="IDX5" s="148"/>
      <c r="IDY5" s="149"/>
      <c r="IEH5" s="147"/>
      <c r="IEI5" s="148"/>
      <c r="IEJ5" s="148"/>
      <c r="IEK5" s="148"/>
      <c r="IEL5" s="147"/>
      <c r="IEM5" s="147"/>
      <c r="IEN5" s="148"/>
      <c r="IEO5" s="149"/>
      <c r="IEX5" s="147"/>
      <c r="IEY5" s="148"/>
      <c r="IEZ5" s="148"/>
      <c r="IFA5" s="148"/>
      <c r="IFB5" s="147"/>
      <c r="IFC5" s="147"/>
      <c r="IFD5" s="148"/>
      <c r="IFE5" s="149"/>
      <c r="IFN5" s="147"/>
      <c r="IFO5" s="148"/>
      <c r="IFP5" s="148"/>
      <c r="IFQ5" s="148"/>
      <c r="IFR5" s="147"/>
      <c r="IFS5" s="147"/>
      <c r="IFT5" s="148"/>
      <c r="IFU5" s="149"/>
      <c r="IGD5" s="147"/>
      <c r="IGE5" s="148"/>
      <c r="IGF5" s="148"/>
      <c r="IGG5" s="148"/>
      <c r="IGH5" s="147"/>
      <c r="IGI5" s="147"/>
      <c r="IGJ5" s="148"/>
      <c r="IGK5" s="149"/>
      <c r="IGT5" s="147"/>
      <c r="IGU5" s="148"/>
      <c r="IGV5" s="148"/>
      <c r="IGW5" s="148"/>
      <c r="IGX5" s="147"/>
      <c r="IGY5" s="147"/>
      <c r="IGZ5" s="148"/>
      <c r="IHA5" s="149"/>
      <c r="IHJ5" s="147"/>
      <c r="IHK5" s="148"/>
      <c r="IHL5" s="148"/>
      <c r="IHM5" s="148"/>
      <c r="IHN5" s="147"/>
      <c r="IHO5" s="147"/>
      <c r="IHP5" s="148"/>
      <c r="IHQ5" s="149"/>
      <c r="IHZ5" s="147"/>
      <c r="IIA5" s="148"/>
      <c r="IIB5" s="148"/>
      <c r="IIC5" s="148"/>
      <c r="IID5" s="147"/>
      <c r="IIE5" s="147"/>
      <c r="IIF5" s="148"/>
      <c r="IIG5" s="149"/>
      <c r="IIP5" s="147"/>
      <c r="IIQ5" s="148"/>
      <c r="IIR5" s="148"/>
      <c r="IIS5" s="148"/>
      <c r="IIT5" s="147"/>
      <c r="IIU5" s="147"/>
      <c r="IIV5" s="148"/>
      <c r="IIW5" s="149"/>
      <c r="IJF5" s="147"/>
      <c r="IJG5" s="148"/>
      <c r="IJH5" s="148"/>
      <c r="IJI5" s="148"/>
      <c r="IJJ5" s="147"/>
      <c r="IJK5" s="147"/>
      <c r="IJL5" s="148"/>
      <c r="IJM5" s="149"/>
      <c r="IJV5" s="147"/>
      <c r="IJW5" s="148"/>
      <c r="IJX5" s="148"/>
      <c r="IJY5" s="148"/>
      <c r="IJZ5" s="147"/>
      <c r="IKA5" s="147"/>
      <c r="IKB5" s="148"/>
      <c r="IKC5" s="149"/>
      <c r="IKL5" s="147"/>
      <c r="IKM5" s="148"/>
      <c r="IKN5" s="148"/>
      <c r="IKO5" s="148"/>
      <c r="IKP5" s="147"/>
      <c r="IKQ5" s="147"/>
      <c r="IKR5" s="148"/>
      <c r="IKS5" s="149"/>
      <c r="ILB5" s="147"/>
      <c r="ILC5" s="148"/>
      <c r="ILD5" s="148"/>
      <c r="ILE5" s="148"/>
      <c r="ILF5" s="147"/>
      <c r="ILG5" s="147"/>
      <c r="ILH5" s="148"/>
      <c r="ILI5" s="149"/>
      <c r="ILR5" s="147"/>
      <c r="ILS5" s="148"/>
      <c r="ILT5" s="148"/>
      <c r="ILU5" s="148"/>
      <c r="ILV5" s="147"/>
      <c r="ILW5" s="147"/>
      <c r="ILX5" s="148"/>
      <c r="ILY5" s="149"/>
      <c r="IMH5" s="147"/>
      <c r="IMI5" s="148"/>
      <c r="IMJ5" s="148"/>
      <c r="IMK5" s="148"/>
      <c r="IML5" s="147"/>
      <c r="IMM5" s="147"/>
      <c r="IMN5" s="148"/>
      <c r="IMO5" s="149"/>
      <c r="IMX5" s="147"/>
      <c r="IMY5" s="148"/>
      <c r="IMZ5" s="148"/>
      <c r="INA5" s="148"/>
      <c r="INB5" s="147"/>
      <c r="INC5" s="147"/>
      <c r="IND5" s="148"/>
      <c r="INE5" s="149"/>
      <c r="INN5" s="147"/>
      <c r="INO5" s="148"/>
      <c r="INP5" s="148"/>
      <c r="INQ5" s="148"/>
      <c r="INR5" s="147"/>
      <c r="INS5" s="147"/>
      <c r="INT5" s="148"/>
      <c r="INU5" s="149"/>
      <c r="IOD5" s="147"/>
      <c r="IOE5" s="148"/>
      <c r="IOF5" s="148"/>
      <c r="IOG5" s="148"/>
      <c r="IOH5" s="147"/>
      <c r="IOI5" s="147"/>
      <c r="IOJ5" s="148"/>
      <c r="IOK5" s="149"/>
      <c r="IOT5" s="147"/>
      <c r="IOU5" s="148"/>
      <c r="IOV5" s="148"/>
      <c r="IOW5" s="148"/>
      <c r="IOX5" s="147"/>
      <c r="IOY5" s="147"/>
      <c r="IOZ5" s="148"/>
      <c r="IPA5" s="149"/>
      <c r="IPJ5" s="147"/>
      <c r="IPK5" s="148"/>
      <c r="IPL5" s="148"/>
      <c r="IPM5" s="148"/>
      <c r="IPN5" s="147"/>
      <c r="IPO5" s="147"/>
      <c r="IPP5" s="148"/>
      <c r="IPQ5" s="149"/>
      <c r="IPZ5" s="147"/>
      <c r="IQA5" s="148"/>
      <c r="IQB5" s="148"/>
      <c r="IQC5" s="148"/>
      <c r="IQD5" s="147"/>
      <c r="IQE5" s="147"/>
      <c r="IQF5" s="148"/>
      <c r="IQG5" s="149"/>
      <c r="IQP5" s="147"/>
      <c r="IQQ5" s="148"/>
      <c r="IQR5" s="148"/>
      <c r="IQS5" s="148"/>
      <c r="IQT5" s="147"/>
      <c r="IQU5" s="147"/>
      <c r="IQV5" s="148"/>
      <c r="IQW5" s="149"/>
      <c r="IRF5" s="147"/>
      <c r="IRG5" s="148"/>
      <c r="IRH5" s="148"/>
      <c r="IRI5" s="148"/>
      <c r="IRJ5" s="147"/>
      <c r="IRK5" s="147"/>
      <c r="IRL5" s="148"/>
      <c r="IRM5" s="149"/>
      <c r="IRV5" s="147"/>
      <c r="IRW5" s="148"/>
      <c r="IRX5" s="148"/>
      <c r="IRY5" s="148"/>
      <c r="IRZ5" s="147"/>
      <c r="ISA5" s="147"/>
      <c r="ISB5" s="148"/>
      <c r="ISC5" s="149"/>
      <c r="ISL5" s="147"/>
      <c r="ISM5" s="148"/>
      <c r="ISN5" s="148"/>
      <c r="ISO5" s="148"/>
      <c r="ISP5" s="147"/>
      <c r="ISQ5" s="147"/>
      <c r="ISR5" s="148"/>
      <c r="ISS5" s="149"/>
      <c r="ITB5" s="147"/>
      <c r="ITC5" s="148"/>
      <c r="ITD5" s="148"/>
      <c r="ITE5" s="148"/>
      <c r="ITF5" s="147"/>
      <c r="ITG5" s="147"/>
      <c r="ITH5" s="148"/>
      <c r="ITI5" s="149"/>
      <c r="ITR5" s="147"/>
      <c r="ITS5" s="148"/>
      <c r="ITT5" s="148"/>
      <c r="ITU5" s="148"/>
      <c r="ITV5" s="147"/>
      <c r="ITW5" s="147"/>
      <c r="ITX5" s="148"/>
      <c r="ITY5" s="149"/>
      <c r="IUH5" s="147"/>
      <c r="IUI5" s="148"/>
      <c r="IUJ5" s="148"/>
      <c r="IUK5" s="148"/>
      <c r="IUL5" s="147"/>
      <c r="IUM5" s="147"/>
      <c r="IUN5" s="148"/>
      <c r="IUO5" s="149"/>
      <c r="IUX5" s="147"/>
      <c r="IUY5" s="148"/>
      <c r="IUZ5" s="148"/>
      <c r="IVA5" s="148"/>
      <c r="IVB5" s="147"/>
      <c r="IVC5" s="147"/>
      <c r="IVD5" s="148"/>
      <c r="IVE5" s="149"/>
      <c r="IVN5" s="147"/>
      <c r="IVO5" s="148"/>
      <c r="IVP5" s="148"/>
      <c r="IVQ5" s="148"/>
      <c r="IVR5" s="147"/>
      <c r="IVS5" s="147"/>
      <c r="IVT5" s="148"/>
      <c r="IVU5" s="149"/>
      <c r="IWD5" s="147"/>
      <c r="IWE5" s="148"/>
      <c r="IWF5" s="148"/>
      <c r="IWG5" s="148"/>
      <c r="IWH5" s="147"/>
      <c r="IWI5" s="147"/>
      <c r="IWJ5" s="148"/>
      <c r="IWK5" s="149"/>
      <c r="IWT5" s="147"/>
      <c r="IWU5" s="148"/>
      <c r="IWV5" s="148"/>
      <c r="IWW5" s="148"/>
      <c r="IWX5" s="147"/>
      <c r="IWY5" s="147"/>
      <c r="IWZ5" s="148"/>
      <c r="IXA5" s="149"/>
      <c r="IXJ5" s="147"/>
      <c r="IXK5" s="148"/>
      <c r="IXL5" s="148"/>
      <c r="IXM5" s="148"/>
      <c r="IXN5" s="147"/>
      <c r="IXO5" s="147"/>
      <c r="IXP5" s="148"/>
      <c r="IXQ5" s="149"/>
      <c r="IXZ5" s="147"/>
      <c r="IYA5" s="148"/>
      <c r="IYB5" s="148"/>
      <c r="IYC5" s="148"/>
      <c r="IYD5" s="147"/>
      <c r="IYE5" s="147"/>
      <c r="IYF5" s="148"/>
      <c r="IYG5" s="149"/>
      <c r="IYP5" s="147"/>
      <c r="IYQ5" s="148"/>
      <c r="IYR5" s="148"/>
      <c r="IYS5" s="148"/>
      <c r="IYT5" s="147"/>
      <c r="IYU5" s="147"/>
      <c r="IYV5" s="148"/>
      <c r="IYW5" s="149"/>
      <c r="IZF5" s="147"/>
      <c r="IZG5" s="148"/>
      <c r="IZH5" s="148"/>
      <c r="IZI5" s="148"/>
      <c r="IZJ5" s="147"/>
      <c r="IZK5" s="147"/>
      <c r="IZL5" s="148"/>
      <c r="IZM5" s="149"/>
      <c r="IZV5" s="147"/>
      <c r="IZW5" s="148"/>
      <c r="IZX5" s="148"/>
      <c r="IZY5" s="148"/>
      <c r="IZZ5" s="147"/>
      <c r="JAA5" s="147"/>
      <c r="JAB5" s="148"/>
      <c r="JAC5" s="149"/>
      <c r="JAL5" s="147"/>
      <c r="JAM5" s="148"/>
      <c r="JAN5" s="148"/>
      <c r="JAO5" s="148"/>
      <c r="JAP5" s="147"/>
      <c r="JAQ5" s="147"/>
      <c r="JAR5" s="148"/>
      <c r="JAS5" s="149"/>
      <c r="JBB5" s="147"/>
      <c r="JBC5" s="148"/>
      <c r="JBD5" s="148"/>
      <c r="JBE5" s="148"/>
      <c r="JBF5" s="147"/>
      <c r="JBG5" s="147"/>
      <c r="JBH5" s="148"/>
      <c r="JBI5" s="149"/>
      <c r="JBR5" s="147"/>
      <c r="JBS5" s="148"/>
      <c r="JBT5" s="148"/>
      <c r="JBU5" s="148"/>
      <c r="JBV5" s="147"/>
      <c r="JBW5" s="147"/>
      <c r="JBX5" s="148"/>
      <c r="JBY5" s="149"/>
      <c r="JCH5" s="147"/>
      <c r="JCI5" s="148"/>
      <c r="JCJ5" s="148"/>
      <c r="JCK5" s="148"/>
      <c r="JCL5" s="147"/>
      <c r="JCM5" s="147"/>
      <c r="JCN5" s="148"/>
      <c r="JCO5" s="149"/>
      <c r="JCX5" s="147"/>
      <c r="JCY5" s="148"/>
      <c r="JCZ5" s="148"/>
      <c r="JDA5" s="148"/>
      <c r="JDB5" s="147"/>
      <c r="JDC5" s="147"/>
      <c r="JDD5" s="148"/>
      <c r="JDE5" s="149"/>
      <c r="JDN5" s="147"/>
      <c r="JDO5" s="148"/>
      <c r="JDP5" s="148"/>
      <c r="JDQ5" s="148"/>
      <c r="JDR5" s="147"/>
      <c r="JDS5" s="147"/>
      <c r="JDT5" s="148"/>
      <c r="JDU5" s="149"/>
      <c r="JED5" s="147"/>
      <c r="JEE5" s="148"/>
      <c r="JEF5" s="148"/>
      <c r="JEG5" s="148"/>
      <c r="JEH5" s="147"/>
      <c r="JEI5" s="147"/>
      <c r="JEJ5" s="148"/>
      <c r="JEK5" s="149"/>
      <c r="JET5" s="147"/>
      <c r="JEU5" s="148"/>
      <c r="JEV5" s="148"/>
      <c r="JEW5" s="148"/>
      <c r="JEX5" s="147"/>
      <c r="JEY5" s="147"/>
      <c r="JEZ5" s="148"/>
      <c r="JFA5" s="149"/>
      <c r="JFJ5" s="147"/>
      <c r="JFK5" s="148"/>
      <c r="JFL5" s="148"/>
      <c r="JFM5" s="148"/>
      <c r="JFN5" s="147"/>
      <c r="JFO5" s="147"/>
      <c r="JFP5" s="148"/>
      <c r="JFQ5" s="149"/>
      <c r="JFZ5" s="147"/>
      <c r="JGA5" s="148"/>
      <c r="JGB5" s="148"/>
      <c r="JGC5" s="148"/>
      <c r="JGD5" s="147"/>
      <c r="JGE5" s="147"/>
      <c r="JGF5" s="148"/>
      <c r="JGG5" s="149"/>
      <c r="JGP5" s="147"/>
      <c r="JGQ5" s="148"/>
      <c r="JGR5" s="148"/>
      <c r="JGS5" s="148"/>
      <c r="JGT5" s="147"/>
      <c r="JGU5" s="147"/>
      <c r="JGV5" s="148"/>
      <c r="JGW5" s="149"/>
      <c r="JHF5" s="147"/>
      <c r="JHG5" s="148"/>
      <c r="JHH5" s="148"/>
      <c r="JHI5" s="148"/>
      <c r="JHJ5" s="147"/>
      <c r="JHK5" s="147"/>
      <c r="JHL5" s="148"/>
      <c r="JHM5" s="149"/>
      <c r="JHV5" s="147"/>
      <c r="JHW5" s="148"/>
      <c r="JHX5" s="148"/>
      <c r="JHY5" s="148"/>
      <c r="JHZ5" s="147"/>
      <c r="JIA5" s="147"/>
      <c r="JIB5" s="148"/>
      <c r="JIC5" s="149"/>
      <c r="JIL5" s="147"/>
      <c r="JIM5" s="148"/>
      <c r="JIN5" s="148"/>
      <c r="JIO5" s="148"/>
      <c r="JIP5" s="147"/>
      <c r="JIQ5" s="147"/>
      <c r="JIR5" s="148"/>
      <c r="JIS5" s="149"/>
      <c r="JJB5" s="147"/>
      <c r="JJC5" s="148"/>
      <c r="JJD5" s="148"/>
      <c r="JJE5" s="148"/>
      <c r="JJF5" s="147"/>
      <c r="JJG5" s="147"/>
      <c r="JJH5" s="148"/>
      <c r="JJI5" s="149"/>
      <c r="JJR5" s="147"/>
      <c r="JJS5" s="148"/>
      <c r="JJT5" s="148"/>
      <c r="JJU5" s="148"/>
      <c r="JJV5" s="147"/>
      <c r="JJW5" s="147"/>
      <c r="JJX5" s="148"/>
      <c r="JJY5" s="149"/>
      <c r="JKH5" s="147"/>
      <c r="JKI5" s="148"/>
      <c r="JKJ5" s="148"/>
      <c r="JKK5" s="148"/>
      <c r="JKL5" s="147"/>
      <c r="JKM5" s="147"/>
      <c r="JKN5" s="148"/>
      <c r="JKO5" s="149"/>
      <c r="JKX5" s="147"/>
      <c r="JKY5" s="148"/>
      <c r="JKZ5" s="148"/>
      <c r="JLA5" s="148"/>
      <c r="JLB5" s="147"/>
      <c r="JLC5" s="147"/>
      <c r="JLD5" s="148"/>
      <c r="JLE5" s="149"/>
      <c r="JLN5" s="147"/>
      <c r="JLO5" s="148"/>
      <c r="JLP5" s="148"/>
      <c r="JLQ5" s="148"/>
      <c r="JLR5" s="147"/>
      <c r="JLS5" s="147"/>
      <c r="JLT5" s="148"/>
      <c r="JLU5" s="149"/>
      <c r="JMD5" s="147"/>
      <c r="JME5" s="148"/>
      <c r="JMF5" s="148"/>
      <c r="JMG5" s="148"/>
      <c r="JMH5" s="147"/>
      <c r="JMI5" s="147"/>
      <c r="JMJ5" s="148"/>
      <c r="JMK5" s="149"/>
      <c r="JMT5" s="147"/>
      <c r="JMU5" s="148"/>
      <c r="JMV5" s="148"/>
      <c r="JMW5" s="148"/>
      <c r="JMX5" s="147"/>
      <c r="JMY5" s="147"/>
      <c r="JMZ5" s="148"/>
      <c r="JNA5" s="149"/>
      <c r="JNJ5" s="147"/>
      <c r="JNK5" s="148"/>
      <c r="JNL5" s="148"/>
      <c r="JNM5" s="148"/>
      <c r="JNN5" s="147"/>
      <c r="JNO5" s="147"/>
      <c r="JNP5" s="148"/>
      <c r="JNQ5" s="149"/>
      <c r="JNZ5" s="147"/>
      <c r="JOA5" s="148"/>
      <c r="JOB5" s="148"/>
      <c r="JOC5" s="148"/>
      <c r="JOD5" s="147"/>
      <c r="JOE5" s="147"/>
      <c r="JOF5" s="148"/>
      <c r="JOG5" s="149"/>
      <c r="JOP5" s="147"/>
      <c r="JOQ5" s="148"/>
      <c r="JOR5" s="148"/>
      <c r="JOS5" s="148"/>
      <c r="JOT5" s="147"/>
      <c r="JOU5" s="147"/>
      <c r="JOV5" s="148"/>
      <c r="JOW5" s="149"/>
      <c r="JPF5" s="147"/>
      <c r="JPG5" s="148"/>
      <c r="JPH5" s="148"/>
      <c r="JPI5" s="148"/>
      <c r="JPJ5" s="147"/>
      <c r="JPK5" s="147"/>
      <c r="JPL5" s="148"/>
      <c r="JPM5" s="149"/>
      <c r="JPV5" s="147"/>
      <c r="JPW5" s="148"/>
      <c r="JPX5" s="148"/>
      <c r="JPY5" s="148"/>
      <c r="JPZ5" s="147"/>
      <c r="JQA5" s="147"/>
      <c r="JQB5" s="148"/>
      <c r="JQC5" s="149"/>
      <c r="JQL5" s="147"/>
      <c r="JQM5" s="148"/>
      <c r="JQN5" s="148"/>
      <c r="JQO5" s="148"/>
      <c r="JQP5" s="147"/>
      <c r="JQQ5" s="147"/>
      <c r="JQR5" s="148"/>
      <c r="JQS5" s="149"/>
      <c r="JRB5" s="147"/>
      <c r="JRC5" s="148"/>
      <c r="JRD5" s="148"/>
      <c r="JRE5" s="148"/>
      <c r="JRF5" s="147"/>
      <c r="JRG5" s="147"/>
      <c r="JRH5" s="148"/>
      <c r="JRI5" s="149"/>
      <c r="JRR5" s="147"/>
      <c r="JRS5" s="148"/>
      <c r="JRT5" s="148"/>
      <c r="JRU5" s="148"/>
      <c r="JRV5" s="147"/>
      <c r="JRW5" s="147"/>
      <c r="JRX5" s="148"/>
      <c r="JRY5" s="149"/>
      <c r="JSH5" s="147"/>
      <c r="JSI5" s="148"/>
      <c r="JSJ5" s="148"/>
      <c r="JSK5" s="148"/>
      <c r="JSL5" s="147"/>
      <c r="JSM5" s="147"/>
      <c r="JSN5" s="148"/>
      <c r="JSO5" s="149"/>
      <c r="JSX5" s="147"/>
      <c r="JSY5" s="148"/>
      <c r="JSZ5" s="148"/>
      <c r="JTA5" s="148"/>
      <c r="JTB5" s="147"/>
      <c r="JTC5" s="147"/>
      <c r="JTD5" s="148"/>
      <c r="JTE5" s="149"/>
      <c r="JTN5" s="147"/>
      <c r="JTO5" s="148"/>
      <c r="JTP5" s="148"/>
      <c r="JTQ5" s="148"/>
      <c r="JTR5" s="147"/>
      <c r="JTS5" s="147"/>
      <c r="JTT5" s="148"/>
      <c r="JTU5" s="149"/>
      <c r="JUD5" s="147"/>
      <c r="JUE5" s="148"/>
      <c r="JUF5" s="148"/>
      <c r="JUG5" s="148"/>
      <c r="JUH5" s="147"/>
      <c r="JUI5" s="147"/>
      <c r="JUJ5" s="148"/>
      <c r="JUK5" s="149"/>
      <c r="JUT5" s="147"/>
      <c r="JUU5" s="148"/>
      <c r="JUV5" s="148"/>
      <c r="JUW5" s="148"/>
      <c r="JUX5" s="147"/>
      <c r="JUY5" s="147"/>
      <c r="JUZ5" s="148"/>
      <c r="JVA5" s="149"/>
      <c r="JVJ5" s="147"/>
      <c r="JVK5" s="148"/>
      <c r="JVL5" s="148"/>
      <c r="JVM5" s="148"/>
      <c r="JVN5" s="147"/>
      <c r="JVO5" s="147"/>
      <c r="JVP5" s="148"/>
      <c r="JVQ5" s="149"/>
      <c r="JVZ5" s="147"/>
      <c r="JWA5" s="148"/>
      <c r="JWB5" s="148"/>
      <c r="JWC5" s="148"/>
      <c r="JWD5" s="147"/>
      <c r="JWE5" s="147"/>
      <c r="JWF5" s="148"/>
      <c r="JWG5" s="149"/>
      <c r="JWP5" s="147"/>
      <c r="JWQ5" s="148"/>
      <c r="JWR5" s="148"/>
      <c r="JWS5" s="148"/>
      <c r="JWT5" s="147"/>
      <c r="JWU5" s="147"/>
      <c r="JWV5" s="148"/>
      <c r="JWW5" s="149"/>
      <c r="JXF5" s="147"/>
      <c r="JXG5" s="148"/>
      <c r="JXH5" s="148"/>
      <c r="JXI5" s="148"/>
      <c r="JXJ5" s="147"/>
      <c r="JXK5" s="147"/>
      <c r="JXL5" s="148"/>
      <c r="JXM5" s="149"/>
      <c r="JXV5" s="147"/>
      <c r="JXW5" s="148"/>
      <c r="JXX5" s="148"/>
      <c r="JXY5" s="148"/>
      <c r="JXZ5" s="147"/>
      <c r="JYA5" s="147"/>
      <c r="JYB5" s="148"/>
      <c r="JYC5" s="149"/>
      <c r="JYL5" s="147"/>
      <c r="JYM5" s="148"/>
      <c r="JYN5" s="148"/>
      <c r="JYO5" s="148"/>
      <c r="JYP5" s="147"/>
      <c r="JYQ5" s="147"/>
      <c r="JYR5" s="148"/>
      <c r="JYS5" s="149"/>
      <c r="JZB5" s="147"/>
      <c r="JZC5" s="148"/>
      <c r="JZD5" s="148"/>
      <c r="JZE5" s="148"/>
      <c r="JZF5" s="147"/>
      <c r="JZG5" s="147"/>
      <c r="JZH5" s="148"/>
      <c r="JZI5" s="149"/>
      <c r="JZR5" s="147"/>
      <c r="JZS5" s="148"/>
      <c r="JZT5" s="148"/>
      <c r="JZU5" s="148"/>
      <c r="JZV5" s="147"/>
      <c r="JZW5" s="147"/>
      <c r="JZX5" s="148"/>
      <c r="JZY5" s="149"/>
      <c r="KAH5" s="147"/>
      <c r="KAI5" s="148"/>
      <c r="KAJ5" s="148"/>
      <c r="KAK5" s="148"/>
      <c r="KAL5" s="147"/>
      <c r="KAM5" s="147"/>
      <c r="KAN5" s="148"/>
      <c r="KAO5" s="149"/>
      <c r="KAX5" s="147"/>
      <c r="KAY5" s="148"/>
      <c r="KAZ5" s="148"/>
      <c r="KBA5" s="148"/>
      <c r="KBB5" s="147"/>
      <c r="KBC5" s="147"/>
      <c r="KBD5" s="148"/>
      <c r="KBE5" s="149"/>
      <c r="KBN5" s="147"/>
      <c r="KBO5" s="148"/>
      <c r="KBP5" s="148"/>
      <c r="KBQ5" s="148"/>
      <c r="KBR5" s="147"/>
      <c r="KBS5" s="147"/>
      <c r="KBT5" s="148"/>
      <c r="KBU5" s="149"/>
      <c r="KCD5" s="147"/>
      <c r="KCE5" s="148"/>
      <c r="KCF5" s="148"/>
      <c r="KCG5" s="148"/>
      <c r="KCH5" s="147"/>
      <c r="KCI5" s="147"/>
      <c r="KCJ5" s="148"/>
      <c r="KCK5" s="149"/>
      <c r="KCT5" s="147"/>
      <c r="KCU5" s="148"/>
      <c r="KCV5" s="148"/>
      <c r="KCW5" s="148"/>
      <c r="KCX5" s="147"/>
      <c r="KCY5" s="147"/>
      <c r="KCZ5" s="148"/>
      <c r="KDA5" s="149"/>
      <c r="KDJ5" s="147"/>
      <c r="KDK5" s="148"/>
      <c r="KDL5" s="148"/>
      <c r="KDM5" s="148"/>
      <c r="KDN5" s="147"/>
      <c r="KDO5" s="147"/>
      <c r="KDP5" s="148"/>
      <c r="KDQ5" s="149"/>
      <c r="KDZ5" s="147"/>
      <c r="KEA5" s="148"/>
      <c r="KEB5" s="148"/>
      <c r="KEC5" s="148"/>
      <c r="KED5" s="147"/>
      <c r="KEE5" s="147"/>
      <c r="KEF5" s="148"/>
      <c r="KEG5" s="149"/>
      <c r="KEP5" s="147"/>
      <c r="KEQ5" s="148"/>
      <c r="KER5" s="148"/>
      <c r="KES5" s="148"/>
      <c r="KET5" s="147"/>
      <c r="KEU5" s="147"/>
      <c r="KEV5" s="148"/>
      <c r="KEW5" s="149"/>
      <c r="KFF5" s="147"/>
      <c r="KFG5" s="148"/>
      <c r="KFH5" s="148"/>
      <c r="KFI5" s="148"/>
      <c r="KFJ5" s="147"/>
      <c r="KFK5" s="147"/>
      <c r="KFL5" s="148"/>
      <c r="KFM5" s="149"/>
      <c r="KFV5" s="147"/>
      <c r="KFW5" s="148"/>
      <c r="KFX5" s="148"/>
      <c r="KFY5" s="148"/>
      <c r="KFZ5" s="147"/>
      <c r="KGA5" s="147"/>
      <c r="KGB5" s="148"/>
      <c r="KGC5" s="149"/>
      <c r="KGL5" s="147"/>
      <c r="KGM5" s="148"/>
      <c r="KGN5" s="148"/>
      <c r="KGO5" s="148"/>
      <c r="KGP5" s="147"/>
      <c r="KGQ5" s="147"/>
      <c r="KGR5" s="148"/>
      <c r="KGS5" s="149"/>
      <c r="KHB5" s="147"/>
      <c r="KHC5" s="148"/>
      <c r="KHD5" s="148"/>
      <c r="KHE5" s="148"/>
      <c r="KHF5" s="147"/>
      <c r="KHG5" s="147"/>
      <c r="KHH5" s="148"/>
      <c r="KHI5" s="149"/>
      <c r="KHR5" s="147"/>
      <c r="KHS5" s="148"/>
      <c r="KHT5" s="148"/>
      <c r="KHU5" s="148"/>
      <c r="KHV5" s="147"/>
      <c r="KHW5" s="147"/>
      <c r="KHX5" s="148"/>
      <c r="KHY5" s="149"/>
      <c r="KIH5" s="147"/>
      <c r="KII5" s="148"/>
      <c r="KIJ5" s="148"/>
      <c r="KIK5" s="148"/>
      <c r="KIL5" s="147"/>
      <c r="KIM5" s="147"/>
      <c r="KIN5" s="148"/>
      <c r="KIO5" s="149"/>
      <c r="KIX5" s="147"/>
      <c r="KIY5" s="148"/>
      <c r="KIZ5" s="148"/>
      <c r="KJA5" s="148"/>
      <c r="KJB5" s="147"/>
      <c r="KJC5" s="147"/>
      <c r="KJD5" s="148"/>
      <c r="KJE5" s="149"/>
      <c r="KJN5" s="147"/>
      <c r="KJO5" s="148"/>
      <c r="KJP5" s="148"/>
      <c r="KJQ5" s="148"/>
      <c r="KJR5" s="147"/>
      <c r="KJS5" s="147"/>
      <c r="KJT5" s="148"/>
      <c r="KJU5" s="149"/>
      <c r="KKD5" s="147"/>
      <c r="KKE5" s="148"/>
      <c r="KKF5" s="148"/>
      <c r="KKG5" s="148"/>
      <c r="KKH5" s="147"/>
      <c r="KKI5" s="147"/>
      <c r="KKJ5" s="148"/>
      <c r="KKK5" s="149"/>
      <c r="KKT5" s="147"/>
      <c r="KKU5" s="148"/>
      <c r="KKV5" s="148"/>
      <c r="KKW5" s="148"/>
      <c r="KKX5" s="147"/>
      <c r="KKY5" s="147"/>
      <c r="KKZ5" s="148"/>
      <c r="KLA5" s="149"/>
      <c r="KLJ5" s="147"/>
      <c r="KLK5" s="148"/>
      <c r="KLL5" s="148"/>
      <c r="KLM5" s="148"/>
      <c r="KLN5" s="147"/>
      <c r="KLO5" s="147"/>
      <c r="KLP5" s="148"/>
      <c r="KLQ5" s="149"/>
      <c r="KLZ5" s="147"/>
      <c r="KMA5" s="148"/>
      <c r="KMB5" s="148"/>
      <c r="KMC5" s="148"/>
      <c r="KMD5" s="147"/>
      <c r="KME5" s="147"/>
      <c r="KMF5" s="148"/>
      <c r="KMG5" s="149"/>
      <c r="KMP5" s="147"/>
      <c r="KMQ5" s="148"/>
      <c r="KMR5" s="148"/>
      <c r="KMS5" s="148"/>
      <c r="KMT5" s="147"/>
      <c r="KMU5" s="147"/>
      <c r="KMV5" s="148"/>
      <c r="KMW5" s="149"/>
      <c r="KNF5" s="147"/>
      <c r="KNG5" s="148"/>
      <c r="KNH5" s="148"/>
      <c r="KNI5" s="148"/>
      <c r="KNJ5" s="147"/>
      <c r="KNK5" s="147"/>
      <c r="KNL5" s="148"/>
      <c r="KNM5" s="149"/>
      <c r="KNV5" s="147"/>
      <c r="KNW5" s="148"/>
      <c r="KNX5" s="148"/>
      <c r="KNY5" s="148"/>
      <c r="KNZ5" s="147"/>
      <c r="KOA5" s="147"/>
      <c r="KOB5" s="148"/>
      <c r="KOC5" s="149"/>
      <c r="KOL5" s="147"/>
      <c r="KOM5" s="148"/>
      <c r="KON5" s="148"/>
      <c r="KOO5" s="148"/>
      <c r="KOP5" s="147"/>
      <c r="KOQ5" s="147"/>
      <c r="KOR5" s="148"/>
      <c r="KOS5" s="149"/>
      <c r="KPB5" s="147"/>
      <c r="KPC5" s="148"/>
      <c r="KPD5" s="148"/>
      <c r="KPE5" s="148"/>
      <c r="KPF5" s="147"/>
      <c r="KPG5" s="147"/>
      <c r="KPH5" s="148"/>
      <c r="KPI5" s="149"/>
      <c r="KPR5" s="147"/>
      <c r="KPS5" s="148"/>
      <c r="KPT5" s="148"/>
      <c r="KPU5" s="148"/>
      <c r="KPV5" s="147"/>
      <c r="KPW5" s="147"/>
      <c r="KPX5" s="148"/>
      <c r="KPY5" s="149"/>
      <c r="KQH5" s="147"/>
      <c r="KQI5" s="148"/>
      <c r="KQJ5" s="148"/>
      <c r="KQK5" s="148"/>
      <c r="KQL5" s="147"/>
      <c r="KQM5" s="147"/>
      <c r="KQN5" s="148"/>
      <c r="KQO5" s="149"/>
      <c r="KQX5" s="147"/>
      <c r="KQY5" s="148"/>
      <c r="KQZ5" s="148"/>
      <c r="KRA5" s="148"/>
      <c r="KRB5" s="147"/>
      <c r="KRC5" s="147"/>
      <c r="KRD5" s="148"/>
      <c r="KRE5" s="149"/>
      <c r="KRN5" s="147"/>
      <c r="KRO5" s="148"/>
      <c r="KRP5" s="148"/>
      <c r="KRQ5" s="148"/>
      <c r="KRR5" s="147"/>
      <c r="KRS5" s="147"/>
      <c r="KRT5" s="148"/>
      <c r="KRU5" s="149"/>
      <c r="KSD5" s="147"/>
      <c r="KSE5" s="148"/>
      <c r="KSF5" s="148"/>
      <c r="KSG5" s="148"/>
      <c r="KSH5" s="147"/>
      <c r="KSI5" s="147"/>
      <c r="KSJ5" s="148"/>
      <c r="KSK5" s="149"/>
      <c r="KST5" s="147"/>
      <c r="KSU5" s="148"/>
      <c r="KSV5" s="148"/>
      <c r="KSW5" s="148"/>
      <c r="KSX5" s="147"/>
      <c r="KSY5" s="147"/>
      <c r="KSZ5" s="148"/>
      <c r="KTA5" s="149"/>
      <c r="KTJ5" s="147"/>
      <c r="KTK5" s="148"/>
      <c r="KTL5" s="148"/>
      <c r="KTM5" s="148"/>
      <c r="KTN5" s="147"/>
      <c r="KTO5" s="147"/>
      <c r="KTP5" s="148"/>
      <c r="KTQ5" s="149"/>
      <c r="KTZ5" s="147"/>
      <c r="KUA5" s="148"/>
      <c r="KUB5" s="148"/>
      <c r="KUC5" s="148"/>
      <c r="KUD5" s="147"/>
      <c r="KUE5" s="147"/>
      <c r="KUF5" s="148"/>
      <c r="KUG5" s="149"/>
      <c r="KUP5" s="147"/>
      <c r="KUQ5" s="148"/>
      <c r="KUR5" s="148"/>
      <c r="KUS5" s="148"/>
      <c r="KUT5" s="147"/>
      <c r="KUU5" s="147"/>
      <c r="KUV5" s="148"/>
      <c r="KUW5" s="149"/>
      <c r="KVF5" s="147"/>
      <c r="KVG5" s="148"/>
      <c r="KVH5" s="148"/>
      <c r="KVI5" s="148"/>
      <c r="KVJ5" s="147"/>
      <c r="KVK5" s="147"/>
      <c r="KVL5" s="148"/>
      <c r="KVM5" s="149"/>
      <c r="KVV5" s="147"/>
      <c r="KVW5" s="148"/>
      <c r="KVX5" s="148"/>
      <c r="KVY5" s="148"/>
      <c r="KVZ5" s="147"/>
      <c r="KWA5" s="147"/>
      <c r="KWB5" s="148"/>
      <c r="KWC5" s="149"/>
      <c r="KWL5" s="147"/>
      <c r="KWM5" s="148"/>
      <c r="KWN5" s="148"/>
      <c r="KWO5" s="148"/>
      <c r="KWP5" s="147"/>
      <c r="KWQ5" s="147"/>
      <c r="KWR5" s="148"/>
      <c r="KWS5" s="149"/>
      <c r="KXB5" s="147"/>
      <c r="KXC5" s="148"/>
      <c r="KXD5" s="148"/>
      <c r="KXE5" s="148"/>
      <c r="KXF5" s="147"/>
      <c r="KXG5" s="147"/>
      <c r="KXH5" s="148"/>
      <c r="KXI5" s="149"/>
      <c r="KXR5" s="147"/>
      <c r="KXS5" s="148"/>
      <c r="KXT5" s="148"/>
      <c r="KXU5" s="148"/>
      <c r="KXV5" s="147"/>
      <c r="KXW5" s="147"/>
      <c r="KXX5" s="148"/>
      <c r="KXY5" s="149"/>
      <c r="KYH5" s="147"/>
      <c r="KYI5" s="148"/>
      <c r="KYJ5" s="148"/>
      <c r="KYK5" s="148"/>
      <c r="KYL5" s="147"/>
      <c r="KYM5" s="147"/>
      <c r="KYN5" s="148"/>
      <c r="KYO5" s="149"/>
      <c r="KYX5" s="147"/>
      <c r="KYY5" s="148"/>
      <c r="KYZ5" s="148"/>
      <c r="KZA5" s="148"/>
      <c r="KZB5" s="147"/>
      <c r="KZC5" s="147"/>
      <c r="KZD5" s="148"/>
      <c r="KZE5" s="149"/>
      <c r="KZN5" s="147"/>
      <c r="KZO5" s="148"/>
      <c r="KZP5" s="148"/>
      <c r="KZQ5" s="148"/>
      <c r="KZR5" s="147"/>
      <c r="KZS5" s="147"/>
      <c r="KZT5" s="148"/>
      <c r="KZU5" s="149"/>
      <c r="LAD5" s="147"/>
      <c r="LAE5" s="148"/>
      <c r="LAF5" s="148"/>
      <c r="LAG5" s="148"/>
      <c r="LAH5" s="147"/>
      <c r="LAI5" s="147"/>
      <c r="LAJ5" s="148"/>
      <c r="LAK5" s="149"/>
      <c r="LAT5" s="147"/>
      <c r="LAU5" s="148"/>
      <c r="LAV5" s="148"/>
      <c r="LAW5" s="148"/>
      <c r="LAX5" s="147"/>
      <c r="LAY5" s="147"/>
      <c r="LAZ5" s="148"/>
      <c r="LBA5" s="149"/>
      <c r="LBJ5" s="147"/>
      <c r="LBK5" s="148"/>
      <c r="LBL5" s="148"/>
      <c r="LBM5" s="148"/>
      <c r="LBN5" s="147"/>
      <c r="LBO5" s="147"/>
      <c r="LBP5" s="148"/>
      <c r="LBQ5" s="149"/>
      <c r="LBZ5" s="147"/>
      <c r="LCA5" s="148"/>
      <c r="LCB5" s="148"/>
      <c r="LCC5" s="148"/>
      <c r="LCD5" s="147"/>
      <c r="LCE5" s="147"/>
      <c r="LCF5" s="148"/>
      <c r="LCG5" s="149"/>
      <c r="LCP5" s="147"/>
      <c r="LCQ5" s="148"/>
      <c r="LCR5" s="148"/>
      <c r="LCS5" s="148"/>
      <c r="LCT5" s="147"/>
      <c r="LCU5" s="147"/>
      <c r="LCV5" s="148"/>
      <c r="LCW5" s="149"/>
      <c r="LDF5" s="147"/>
      <c r="LDG5" s="148"/>
      <c r="LDH5" s="148"/>
      <c r="LDI5" s="148"/>
      <c r="LDJ5" s="147"/>
      <c r="LDK5" s="147"/>
      <c r="LDL5" s="148"/>
      <c r="LDM5" s="149"/>
      <c r="LDV5" s="147"/>
      <c r="LDW5" s="148"/>
      <c r="LDX5" s="148"/>
      <c r="LDY5" s="148"/>
      <c r="LDZ5" s="147"/>
      <c r="LEA5" s="147"/>
      <c r="LEB5" s="148"/>
      <c r="LEC5" s="149"/>
      <c r="LEL5" s="147"/>
      <c r="LEM5" s="148"/>
      <c r="LEN5" s="148"/>
      <c r="LEO5" s="148"/>
      <c r="LEP5" s="147"/>
      <c r="LEQ5" s="147"/>
      <c r="LER5" s="148"/>
      <c r="LES5" s="149"/>
      <c r="LFB5" s="147"/>
      <c r="LFC5" s="148"/>
      <c r="LFD5" s="148"/>
      <c r="LFE5" s="148"/>
      <c r="LFF5" s="147"/>
      <c r="LFG5" s="147"/>
      <c r="LFH5" s="148"/>
      <c r="LFI5" s="149"/>
      <c r="LFR5" s="147"/>
      <c r="LFS5" s="148"/>
      <c r="LFT5" s="148"/>
      <c r="LFU5" s="148"/>
      <c r="LFV5" s="147"/>
      <c r="LFW5" s="147"/>
      <c r="LFX5" s="148"/>
      <c r="LFY5" s="149"/>
      <c r="LGH5" s="147"/>
      <c r="LGI5" s="148"/>
      <c r="LGJ5" s="148"/>
      <c r="LGK5" s="148"/>
      <c r="LGL5" s="147"/>
      <c r="LGM5" s="147"/>
      <c r="LGN5" s="148"/>
      <c r="LGO5" s="149"/>
      <c r="LGX5" s="147"/>
      <c r="LGY5" s="148"/>
      <c r="LGZ5" s="148"/>
      <c r="LHA5" s="148"/>
      <c r="LHB5" s="147"/>
      <c r="LHC5" s="147"/>
      <c r="LHD5" s="148"/>
      <c r="LHE5" s="149"/>
      <c r="LHN5" s="147"/>
      <c r="LHO5" s="148"/>
      <c r="LHP5" s="148"/>
      <c r="LHQ5" s="148"/>
      <c r="LHR5" s="147"/>
      <c r="LHS5" s="147"/>
      <c r="LHT5" s="148"/>
      <c r="LHU5" s="149"/>
      <c r="LID5" s="147"/>
      <c r="LIE5" s="148"/>
      <c r="LIF5" s="148"/>
      <c r="LIG5" s="148"/>
      <c r="LIH5" s="147"/>
      <c r="LII5" s="147"/>
      <c r="LIJ5" s="148"/>
      <c r="LIK5" s="149"/>
      <c r="LIT5" s="147"/>
      <c r="LIU5" s="148"/>
      <c r="LIV5" s="148"/>
      <c r="LIW5" s="148"/>
      <c r="LIX5" s="147"/>
      <c r="LIY5" s="147"/>
      <c r="LIZ5" s="148"/>
      <c r="LJA5" s="149"/>
      <c r="LJJ5" s="147"/>
      <c r="LJK5" s="148"/>
      <c r="LJL5" s="148"/>
      <c r="LJM5" s="148"/>
      <c r="LJN5" s="147"/>
      <c r="LJO5" s="147"/>
      <c r="LJP5" s="148"/>
      <c r="LJQ5" s="149"/>
      <c r="LJZ5" s="147"/>
      <c r="LKA5" s="148"/>
      <c r="LKB5" s="148"/>
      <c r="LKC5" s="148"/>
      <c r="LKD5" s="147"/>
      <c r="LKE5" s="147"/>
      <c r="LKF5" s="148"/>
      <c r="LKG5" s="149"/>
      <c r="LKP5" s="147"/>
      <c r="LKQ5" s="148"/>
      <c r="LKR5" s="148"/>
      <c r="LKS5" s="148"/>
      <c r="LKT5" s="147"/>
      <c r="LKU5" s="147"/>
      <c r="LKV5" s="148"/>
      <c r="LKW5" s="149"/>
      <c r="LLF5" s="147"/>
      <c r="LLG5" s="148"/>
      <c r="LLH5" s="148"/>
      <c r="LLI5" s="148"/>
      <c r="LLJ5" s="147"/>
      <c r="LLK5" s="147"/>
      <c r="LLL5" s="148"/>
      <c r="LLM5" s="149"/>
      <c r="LLV5" s="147"/>
      <c r="LLW5" s="148"/>
      <c r="LLX5" s="148"/>
      <c r="LLY5" s="148"/>
      <c r="LLZ5" s="147"/>
      <c r="LMA5" s="147"/>
      <c r="LMB5" s="148"/>
      <c r="LMC5" s="149"/>
      <c r="LML5" s="147"/>
      <c r="LMM5" s="148"/>
      <c r="LMN5" s="148"/>
      <c r="LMO5" s="148"/>
      <c r="LMP5" s="147"/>
      <c r="LMQ5" s="147"/>
      <c r="LMR5" s="148"/>
      <c r="LMS5" s="149"/>
      <c r="LNB5" s="147"/>
      <c r="LNC5" s="148"/>
      <c r="LND5" s="148"/>
      <c r="LNE5" s="148"/>
      <c r="LNF5" s="147"/>
      <c r="LNG5" s="147"/>
      <c r="LNH5" s="148"/>
      <c r="LNI5" s="149"/>
      <c r="LNR5" s="147"/>
      <c r="LNS5" s="148"/>
      <c r="LNT5" s="148"/>
      <c r="LNU5" s="148"/>
      <c r="LNV5" s="147"/>
      <c r="LNW5" s="147"/>
      <c r="LNX5" s="148"/>
      <c r="LNY5" s="149"/>
      <c r="LOH5" s="147"/>
      <c r="LOI5" s="148"/>
      <c r="LOJ5" s="148"/>
      <c r="LOK5" s="148"/>
      <c r="LOL5" s="147"/>
      <c r="LOM5" s="147"/>
      <c r="LON5" s="148"/>
      <c r="LOO5" s="149"/>
      <c r="LOX5" s="147"/>
      <c r="LOY5" s="148"/>
      <c r="LOZ5" s="148"/>
      <c r="LPA5" s="148"/>
      <c r="LPB5" s="147"/>
      <c r="LPC5" s="147"/>
      <c r="LPD5" s="148"/>
      <c r="LPE5" s="149"/>
      <c r="LPN5" s="147"/>
      <c r="LPO5" s="148"/>
      <c r="LPP5" s="148"/>
      <c r="LPQ5" s="148"/>
      <c r="LPR5" s="147"/>
      <c r="LPS5" s="147"/>
      <c r="LPT5" s="148"/>
      <c r="LPU5" s="149"/>
      <c r="LQD5" s="147"/>
      <c r="LQE5" s="148"/>
      <c r="LQF5" s="148"/>
      <c r="LQG5" s="148"/>
      <c r="LQH5" s="147"/>
      <c r="LQI5" s="147"/>
      <c r="LQJ5" s="148"/>
      <c r="LQK5" s="149"/>
      <c r="LQT5" s="147"/>
      <c r="LQU5" s="148"/>
      <c r="LQV5" s="148"/>
      <c r="LQW5" s="148"/>
      <c r="LQX5" s="147"/>
      <c r="LQY5" s="147"/>
      <c r="LQZ5" s="148"/>
      <c r="LRA5" s="149"/>
      <c r="LRJ5" s="147"/>
      <c r="LRK5" s="148"/>
      <c r="LRL5" s="148"/>
      <c r="LRM5" s="148"/>
      <c r="LRN5" s="147"/>
      <c r="LRO5" s="147"/>
      <c r="LRP5" s="148"/>
      <c r="LRQ5" s="149"/>
      <c r="LRZ5" s="147"/>
      <c r="LSA5" s="148"/>
      <c r="LSB5" s="148"/>
      <c r="LSC5" s="148"/>
      <c r="LSD5" s="147"/>
      <c r="LSE5" s="147"/>
      <c r="LSF5" s="148"/>
      <c r="LSG5" s="149"/>
      <c r="LSP5" s="147"/>
      <c r="LSQ5" s="148"/>
      <c r="LSR5" s="148"/>
      <c r="LSS5" s="148"/>
      <c r="LST5" s="147"/>
      <c r="LSU5" s="147"/>
      <c r="LSV5" s="148"/>
      <c r="LSW5" s="149"/>
      <c r="LTF5" s="147"/>
      <c r="LTG5" s="148"/>
      <c r="LTH5" s="148"/>
      <c r="LTI5" s="148"/>
      <c r="LTJ5" s="147"/>
      <c r="LTK5" s="147"/>
      <c r="LTL5" s="148"/>
      <c r="LTM5" s="149"/>
      <c r="LTV5" s="147"/>
      <c r="LTW5" s="148"/>
      <c r="LTX5" s="148"/>
      <c r="LTY5" s="148"/>
      <c r="LTZ5" s="147"/>
      <c r="LUA5" s="147"/>
      <c r="LUB5" s="148"/>
      <c r="LUC5" s="149"/>
      <c r="LUL5" s="147"/>
      <c r="LUM5" s="148"/>
      <c r="LUN5" s="148"/>
      <c r="LUO5" s="148"/>
      <c r="LUP5" s="147"/>
      <c r="LUQ5" s="147"/>
      <c r="LUR5" s="148"/>
      <c r="LUS5" s="149"/>
      <c r="LVB5" s="147"/>
      <c r="LVC5" s="148"/>
      <c r="LVD5" s="148"/>
      <c r="LVE5" s="148"/>
      <c r="LVF5" s="147"/>
      <c r="LVG5" s="147"/>
      <c r="LVH5" s="148"/>
      <c r="LVI5" s="149"/>
      <c r="LVR5" s="147"/>
      <c r="LVS5" s="148"/>
      <c r="LVT5" s="148"/>
      <c r="LVU5" s="148"/>
      <c r="LVV5" s="147"/>
      <c r="LVW5" s="147"/>
      <c r="LVX5" s="148"/>
      <c r="LVY5" s="149"/>
      <c r="LWH5" s="147"/>
      <c r="LWI5" s="148"/>
      <c r="LWJ5" s="148"/>
      <c r="LWK5" s="148"/>
      <c r="LWL5" s="147"/>
      <c r="LWM5" s="147"/>
      <c r="LWN5" s="148"/>
      <c r="LWO5" s="149"/>
      <c r="LWX5" s="147"/>
      <c r="LWY5" s="148"/>
      <c r="LWZ5" s="148"/>
      <c r="LXA5" s="148"/>
      <c r="LXB5" s="147"/>
      <c r="LXC5" s="147"/>
      <c r="LXD5" s="148"/>
      <c r="LXE5" s="149"/>
      <c r="LXN5" s="147"/>
      <c r="LXO5" s="148"/>
      <c r="LXP5" s="148"/>
      <c r="LXQ5" s="148"/>
      <c r="LXR5" s="147"/>
      <c r="LXS5" s="147"/>
      <c r="LXT5" s="148"/>
      <c r="LXU5" s="149"/>
      <c r="LYD5" s="147"/>
      <c r="LYE5" s="148"/>
      <c r="LYF5" s="148"/>
      <c r="LYG5" s="148"/>
      <c r="LYH5" s="147"/>
      <c r="LYI5" s="147"/>
      <c r="LYJ5" s="148"/>
      <c r="LYK5" s="149"/>
      <c r="LYT5" s="147"/>
      <c r="LYU5" s="148"/>
      <c r="LYV5" s="148"/>
      <c r="LYW5" s="148"/>
      <c r="LYX5" s="147"/>
      <c r="LYY5" s="147"/>
      <c r="LYZ5" s="148"/>
      <c r="LZA5" s="149"/>
      <c r="LZJ5" s="147"/>
      <c r="LZK5" s="148"/>
      <c r="LZL5" s="148"/>
      <c r="LZM5" s="148"/>
      <c r="LZN5" s="147"/>
      <c r="LZO5" s="147"/>
      <c r="LZP5" s="148"/>
      <c r="LZQ5" s="149"/>
      <c r="LZZ5" s="147"/>
      <c r="MAA5" s="148"/>
      <c r="MAB5" s="148"/>
      <c r="MAC5" s="148"/>
      <c r="MAD5" s="147"/>
      <c r="MAE5" s="147"/>
      <c r="MAF5" s="148"/>
      <c r="MAG5" s="149"/>
      <c r="MAP5" s="147"/>
      <c r="MAQ5" s="148"/>
      <c r="MAR5" s="148"/>
      <c r="MAS5" s="148"/>
      <c r="MAT5" s="147"/>
      <c r="MAU5" s="147"/>
      <c r="MAV5" s="148"/>
      <c r="MAW5" s="149"/>
      <c r="MBF5" s="147"/>
      <c r="MBG5" s="148"/>
      <c r="MBH5" s="148"/>
      <c r="MBI5" s="148"/>
      <c r="MBJ5" s="147"/>
      <c r="MBK5" s="147"/>
      <c r="MBL5" s="148"/>
      <c r="MBM5" s="149"/>
      <c r="MBV5" s="147"/>
      <c r="MBW5" s="148"/>
      <c r="MBX5" s="148"/>
      <c r="MBY5" s="148"/>
      <c r="MBZ5" s="147"/>
      <c r="MCA5" s="147"/>
      <c r="MCB5" s="148"/>
      <c r="MCC5" s="149"/>
      <c r="MCL5" s="147"/>
      <c r="MCM5" s="148"/>
      <c r="MCN5" s="148"/>
      <c r="MCO5" s="148"/>
      <c r="MCP5" s="147"/>
      <c r="MCQ5" s="147"/>
      <c r="MCR5" s="148"/>
      <c r="MCS5" s="149"/>
      <c r="MDB5" s="147"/>
      <c r="MDC5" s="148"/>
      <c r="MDD5" s="148"/>
      <c r="MDE5" s="148"/>
      <c r="MDF5" s="147"/>
      <c r="MDG5" s="147"/>
      <c r="MDH5" s="148"/>
      <c r="MDI5" s="149"/>
      <c r="MDR5" s="147"/>
      <c r="MDS5" s="148"/>
      <c r="MDT5" s="148"/>
      <c r="MDU5" s="148"/>
      <c r="MDV5" s="147"/>
      <c r="MDW5" s="147"/>
      <c r="MDX5" s="148"/>
      <c r="MDY5" s="149"/>
      <c r="MEH5" s="147"/>
      <c r="MEI5" s="148"/>
      <c r="MEJ5" s="148"/>
      <c r="MEK5" s="148"/>
      <c r="MEL5" s="147"/>
      <c r="MEM5" s="147"/>
      <c r="MEN5" s="148"/>
      <c r="MEO5" s="149"/>
      <c r="MEX5" s="147"/>
      <c r="MEY5" s="148"/>
      <c r="MEZ5" s="148"/>
      <c r="MFA5" s="148"/>
      <c r="MFB5" s="147"/>
      <c r="MFC5" s="147"/>
      <c r="MFD5" s="148"/>
      <c r="MFE5" s="149"/>
      <c r="MFN5" s="147"/>
      <c r="MFO5" s="148"/>
      <c r="MFP5" s="148"/>
      <c r="MFQ5" s="148"/>
      <c r="MFR5" s="147"/>
      <c r="MFS5" s="147"/>
      <c r="MFT5" s="148"/>
      <c r="MFU5" s="149"/>
      <c r="MGD5" s="147"/>
      <c r="MGE5" s="148"/>
      <c r="MGF5" s="148"/>
      <c r="MGG5" s="148"/>
      <c r="MGH5" s="147"/>
      <c r="MGI5" s="147"/>
      <c r="MGJ5" s="148"/>
      <c r="MGK5" s="149"/>
      <c r="MGT5" s="147"/>
      <c r="MGU5" s="148"/>
      <c r="MGV5" s="148"/>
      <c r="MGW5" s="148"/>
      <c r="MGX5" s="147"/>
      <c r="MGY5" s="147"/>
      <c r="MGZ5" s="148"/>
      <c r="MHA5" s="149"/>
      <c r="MHJ5" s="147"/>
      <c r="MHK5" s="148"/>
      <c r="MHL5" s="148"/>
      <c r="MHM5" s="148"/>
      <c r="MHN5" s="147"/>
      <c r="MHO5" s="147"/>
      <c r="MHP5" s="148"/>
      <c r="MHQ5" s="149"/>
      <c r="MHZ5" s="147"/>
      <c r="MIA5" s="148"/>
      <c r="MIB5" s="148"/>
      <c r="MIC5" s="148"/>
      <c r="MID5" s="147"/>
      <c r="MIE5" s="147"/>
      <c r="MIF5" s="148"/>
      <c r="MIG5" s="149"/>
      <c r="MIP5" s="147"/>
      <c r="MIQ5" s="148"/>
      <c r="MIR5" s="148"/>
      <c r="MIS5" s="148"/>
      <c r="MIT5" s="147"/>
      <c r="MIU5" s="147"/>
      <c r="MIV5" s="148"/>
      <c r="MIW5" s="149"/>
      <c r="MJF5" s="147"/>
      <c r="MJG5" s="148"/>
      <c r="MJH5" s="148"/>
      <c r="MJI5" s="148"/>
      <c r="MJJ5" s="147"/>
      <c r="MJK5" s="147"/>
      <c r="MJL5" s="148"/>
      <c r="MJM5" s="149"/>
      <c r="MJV5" s="147"/>
      <c r="MJW5" s="148"/>
      <c r="MJX5" s="148"/>
      <c r="MJY5" s="148"/>
      <c r="MJZ5" s="147"/>
      <c r="MKA5" s="147"/>
      <c r="MKB5" s="148"/>
      <c r="MKC5" s="149"/>
      <c r="MKL5" s="147"/>
      <c r="MKM5" s="148"/>
      <c r="MKN5" s="148"/>
      <c r="MKO5" s="148"/>
      <c r="MKP5" s="147"/>
      <c r="MKQ5" s="147"/>
      <c r="MKR5" s="148"/>
      <c r="MKS5" s="149"/>
      <c r="MLB5" s="147"/>
      <c r="MLC5" s="148"/>
      <c r="MLD5" s="148"/>
      <c r="MLE5" s="148"/>
      <c r="MLF5" s="147"/>
      <c r="MLG5" s="147"/>
      <c r="MLH5" s="148"/>
      <c r="MLI5" s="149"/>
      <c r="MLR5" s="147"/>
      <c r="MLS5" s="148"/>
      <c r="MLT5" s="148"/>
      <c r="MLU5" s="148"/>
      <c r="MLV5" s="147"/>
      <c r="MLW5" s="147"/>
      <c r="MLX5" s="148"/>
      <c r="MLY5" s="149"/>
      <c r="MMH5" s="147"/>
      <c r="MMI5" s="148"/>
      <c r="MMJ5" s="148"/>
      <c r="MMK5" s="148"/>
      <c r="MML5" s="147"/>
      <c r="MMM5" s="147"/>
      <c r="MMN5" s="148"/>
      <c r="MMO5" s="149"/>
      <c r="MMX5" s="147"/>
      <c r="MMY5" s="148"/>
      <c r="MMZ5" s="148"/>
      <c r="MNA5" s="148"/>
      <c r="MNB5" s="147"/>
      <c r="MNC5" s="147"/>
      <c r="MND5" s="148"/>
      <c r="MNE5" s="149"/>
      <c r="MNN5" s="147"/>
      <c r="MNO5" s="148"/>
      <c r="MNP5" s="148"/>
      <c r="MNQ5" s="148"/>
      <c r="MNR5" s="147"/>
      <c r="MNS5" s="147"/>
      <c r="MNT5" s="148"/>
      <c r="MNU5" s="149"/>
      <c r="MOD5" s="147"/>
      <c r="MOE5" s="148"/>
      <c r="MOF5" s="148"/>
      <c r="MOG5" s="148"/>
      <c r="MOH5" s="147"/>
      <c r="MOI5" s="147"/>
      <c r="MOJ5" s="148"/>
      <c r="MOK5" s="149"/>
      <c r="MOT5" s="147"/>
      <c r="MOU5" s="148"/>
      <c r="MOV5" s="148"/>
      <c r="MOW5" s="148"/>
      <c r="MOX5" s="147"/>
      <c r="MOY5" s="147"/>
      <c r="MOZ5" s="148"/>
      <c r="MPA5" s="149"/>
      <c r="MPJ5" s="147"/>
      <c r="MPK5" s="148"/>
      <c r="MPL5" s="148"/>
      <c r="MPM5" s="148"/>
      <c r="MPN5" s="147"/>
      <c r="MPO5" s="147"/>
      <c r="MPP5" s="148"/>
      <c r="MPQ5" s="149"/>
      <c r="MPZ5" s="147"/>
      <c r="MQA5" s="148"/>
      <c r="MQB5" s="148"/>
      <c r="MQC5" s="148"/>
      <c r="MQD5" s="147"/>
      <c r="MQE5" s="147"/>
      <c r="MQF5" s="148"/>
      <c r="MQG5" s="149"/>
      <c r="MQP5" s="147"/>
      <c r="MQQ5" s="148"/>
      <c r="MQR5" s="148"/>
      <c r="MQS5" s="148"/>
      <c r="MQT5" s="147"/>
      <c r="MQU5" s="147"/>
      <c r="MQV5" s="148"/>
      <c r="MQW5" s="149"/>
      <c r="MRF5" s="147"/>
      <c r="MRG5" s="148"/>
      <c r="MRH5" s="148"/>
      <c r="MRI5" s="148"/>
      <c r="MRJ5" s="147"/>
      <c r="MRK5" s="147"/>
      <c r="MRL5" s="148"/>
      <c r="MRM5" s="149"/>
      <c r="MRV5" s="147"/>
      <c r="MRW5" s="148"/>
      <c r="MRX5" s="148"/>
      <c r="MRY5" s="148"/>
      <c r="MRZ5" s="147"/>
      <c r="MSA5" s="147"/>
      <c r="MSB5" s="148"/>
      <c r="MSC5" s="149"/>
      <c r="MSL5" s="147"/>
      <c r="MSM5" s="148"/>
      <c r="MSN5" s="148"/>
      <c r="MSO5" s="148"/>
      <c r="MSP5" s="147"/>
      <c r="MSQ5" s="147"/>
      <c r="MSR5" s="148"/>
      <c r="MSS5" s="149"/>
      <c r="MTB5" s="147"/>
      <c r="MTC5" s="148"/>
      <c r="MTD5" s="148"/>
      <c r="MTE5" s="148"/>
      <c r="MTF5" s="147"/>
      <c r="MTG5" s="147"/>
      <c r="MTH5" s="148"/>
      <c r="MTI5" s="149"/>
      <c r="MTR5" s="147"/>
      <c r="MTS5" s="148"/>
      <c r="MTT5" s="148"/>
      <c r="MTU5" s="148"/>
      <c r="MTV5" s="147"/>
      <c r="MTW5" s="147"/>
      <c r="MTX5" s="148"/>
      <c r="MTY5" s="149"/>
      <c r="MUH5" s="147"/>
      <c r="MUI5" s="148"/>
      <c r="MUJ5" s="148"/>
      <c r="MUK5" s="148"/>
      <c r="MUL5" s="147"/>
      <c r="MUM5" s="147"/>
      <c r="MUN5" s="148"/>
      <c r="MUO5" s="149"/>
      <c r="MUX5" s="147"/>
      <c r="MUY5" s="148"/>
      <c r="MUZ5" s="148"/>
      <c r="MVA5" s="148"/>
      <c r="MVB5" s="147"/>
      <c r="MVC5" s="147"/>
      <c r="MVD5" s="148"/>
      <c r="MVE5" s="149"/>
      <c r="MVN5" s="147"/>
      <c r="MVO5" s="148"/>
      <c r="MVP5" s="148"/>
      <c r="MVQ5" s="148"/>
      <c r="MVR5" s="147"/>
      <c r="MVS5" s="147"/>
      <c r="MVT5" s="148"/>
      <c r="MVU5" s="149"/>
      <c r="MWD5" s="147"/>
      <c r="MWE5" s="148"/>
      <c r="MWF5" s="148"/>
      <c r="MWG5" s="148"/>
      <c r="MWH5" s="147"/>
      <c r="MWI5" s="147"/>
      <c r="MWJ5" s="148"/>
      <c r="MWK5" s="149"/>
      <c r="MWT5" s="147"/>
      <c r="MWU5" s="148"/>
      <c r="MWV5" s="148"/>
      <c r="MWW5" s="148"/>
      <c r="MWX5" s="147"/>
      <c r="MWY5" s="147"/>
      <c r="MWZ5" s="148"/>
      <c r="MXA5" s="149"/>
      <c r="MXJ5" s="147"/>
      <c r="MXK5" s="148"/>
      <c r="MXL5" s="148"/>
      <c r="MXM5" s="148"/>
      <c r="MXN5" s="147"/>
      <c r="MXO5" s="147"/>
      <c r="MXP5" s="148"/>
      <c r="MXQ5" s="149"/>
      <c r="MXZ5" s="147"/>
      <c r="MYA5" s="148"/>
      <c r="MYB5" s="148"/>
      <c r="MYC5" s="148"/>
      <c r="MYD5" s="147"/>
      <c r="MYE5" s="147"/>
      <c r="MYF5" s="148"/>
      <c r="MYG5" s="149"/>
      <c r="MYP5" s="147"/>
      <c r="MYQ5" s="148"/>
      <c r="MYR5" s="148"/>
      <c r="MYS5" s="148"/>
      <c r="MYT5" s="147"/>
      <c r="MYU5" s="147"/>
      <c r="MYV5" s="148"/>
      <c r="MYW5" s="149"/>
      <c r="MZF5" s="147"/>
      <c r="MZG5" s="148"/>
      <c r="MZH5" s="148"/>
      <c r="MZI5" s="148"/>
      <c r="MZJ5" s="147"/>
      <c r="MZK5" s="147"/>
      <c r="MZL5" s="148"/>
      <c r="MZM5" s="149"/>
      <c r="MZV5" s="147"/>
      <c r="MZW5" s="148"/>
      <c r="MZX5" s="148"/>
      <c r="MZY5" s="148"/>
      <c r="MZZ5" s="147"/>
      <c r="NAA5" s="147"/>
      <c r="NAB5" s="148"/>
      <c r="NAC5" s="149"/>
      <c r="NAL5" s="147"/>
      <c r="NAM5" s="148"/>
      <c r="NAN5" s="148"/>
      <c r="NAO5" s="148"/>
      <c r="NAP5" s="147"/>
      <c r="NAQ5" s="147"/>
      <c r="NAR5" s="148"/>
      <c r="NAS5" s="149"/>
      <c r="NBB5" s="147"/>
      <c r="NBC5" s="148"/>
      <c r="NBD5" s="148"/>
      <c r="NBE5" s="148"/>
      <c r="NBF5" s="147"/>
      <c r="NBG5" s="147"/>
      <c r="NBH5" s="148"/>
      <c r="NBI5" s="149"/>
      <c r="NBR5" s="147"/>
      <c r="NBS5" s="148"/>
      <c r="NBT5" s="148"/>
      <c r="NBU5" s="148"/>
      <c r="NBV5" s="147"/>
      <c r="NBW5" s="147"/>
      <c r="NBX5" s="148"/>
      <c r="NBY5" s="149"/>
      <c r="NCH5" s="147"/>
      <c r="NCI5" s="148"/>
      <c r="NCJ5" s="148"/>
      <c r="NCK5" s="148"/>
      <c r="NCL5" s="147"/>
      <c r="NCM5" s="147"/>
      <c r="NCN5" s="148"/>
      <c r="NCO5" s="149"/>
      <c r="NCX5" s="147"/>
      <c r="NCY5" s="148"/>
      <c r="NCZ5" s="148"/>
      <c r="NDA5" s="148"/>
      <c r="NDB5" s="147"/>
      <c r="NDC5" s="147"/>
      <c r="NDD5" s="148"/>
      <c r="NDE5" s="149"/>
      <c r="NDN5" s="147"/>
      <c r="NDO5" s="148"/>
      <c r="NDP5" s="148"/>
      <c r="NDQ5" s="148"/>
      <c r="NDR5" s="147"/>
      <c r="NDS5" s="147"/>
      <c r="NDT5" s="148"/>
      <c r="NDU5" s="149"/>
      <c r="NED5" s="147"/>
      <c r="NEE5" s="148"/>
      <c r="NEF5" s="148"/>
      <c r="NEG5" s="148"/>
      <c r="NEH5" s="147"/>
      <c r="NEI5" s="147"/>
      <c r="NEJ5" s="148"/>
      <c r="NEK5" s="149"/>
      <c r="NET5" s="147"/>
      <c r="NEU5" s="148"/>
      <c r="NEV5" s="148"/>
      <c r="NEW5" s="148"/>
      <c r="NEX5" s="147"/>
      <c r="NEY5" s="147"/>
      <c r="NEZ5" s="148"/>
      <c r="NFA5" s="149"/>
      <c r="NFJ5" s="147"/>
      <c r="NFK5" s="148"/>
      <c r="NFL5" s="148"/>
      <c r="NFM5" s="148"/>
      <c r="NFN5" s="147"/>
      <c r="NFO5" s="147"/>
      <c r="NFP5" s="148"/>
      <c r="NFQ5" s="149"/>
      <c r="NFZ5" s="147"/>
      <c r="NGA5" s="148"/>
      <c r="NGB5" s="148"/>
      <c r="NGC5" s="148"/>
      <c r="NGD5" s="147"/>
      <c r="NGE5" s="147"/>
      <c r="NGF5" s="148"/>
      <c r="NGG5" s="149"/>
      <c r="NGP5" s="147"/>
      <c r="NGQ5" s="148"/>
      <c r="NGR5" s="148"/>
      <c r="NGS5" s="148"/>
      <c r="NGT5" s="147"/>
      <c r="NGU5" s="147"/>
      <c r="NGV5" s="148"/>
      <c r="NGW5" s="149"/>
      <c r="NHF5" s="147"/>
      <c r="NHG5" s="148"/>
      <c r="NHH5" s="148"/>
      <c r="NHI5" s="148"/>
      <c r="NHJ5" s="147"/>
      <c r="NHK5" s="147"/>
      <c r="NHL5" s="148"/>
      <c r="NHM5" s="149"/>
      <c r="NHV5" s="147"/>
      <c r="NHW5" s="148"/>
      <c r="NHX5" s="148"/>
      <c r="NHY5" s="148"/>
      <c r="NHZ5" s="147"/>
      <c r="NIA5" s="147"/>
      <c r="NIB5" s="148"/>
      <c r="NIC5" s="149"/>
      <c r="NIL5" s="147"/>
      <c r="NIM5" s="148"/>
      <c r="NIN5" s="148"/>
      <c r="NIO5" s="148"/>
      <c r="NIP5" s="147"/>
      <c r="NIQ5" s="147"/>
      <c r="NIR5" s="148"/>
      <c r="NIS5" s="149"/>
      <c r="NJB5" s="147"/>
      <c r="NJC5" s="148"/>
      <c r="NJD5" s="148"/>
      <c r="NJE5" s="148"/>
      <c r="NJF5" s="147"/>
      <c r="NJG5" s="147"/>
      <c r="NJH5" s="148"/>
      <c r="NJI5" s="149"/>
      <c r="NJR5" s="147"/>
      <c r="NJS5" s="148"/>
      <c r="NJT5" s="148"/>
      <c r="NJU5" s="148"/>
      <c r="NJV5" s="147"/>
      <c r="NJW5" s="147"/>
      <c r="NJX5" s="148"/>
      <c r="NJY5" s="149"/>
      <c r="NKH5" s="147"/>
      <c r="NKI5" s="148"/>
      <c r="NKJ5" s="148"/>
      <c r="NKK5" s="148"/>
      <c r="NKL5" s="147"/>
      <c r="NKM5" s="147"/>
      <c r="NKN5" s="148"/>
      <c r="NKO5" s="149"/>
      <c r="NKX5" s="147"/>
      <c r="NKY5" s="148"/>
      <c r="NKZ5" s="148"/>
      <c r="NLA5" s="148"/>
      <c r="NLB5" s="147"/>
      <c r="NLC5" s="147"/>
      <c r="NLD5" s="148"/>
      <c r="NLE5" s="149"/>
      <c r="NLN5" s="147"/>
      <c r="NLO5" s="148"/>
      <c r="NLP5" s="148"/>
      <c r="NLQ5" s="148"/>
      <c r="NLR5" s="147"/>
      <c r="NLS5" s="147"/>
      <c r="NLT5" s="148"/>
      <c r="NLU5" s="149"/>
      <c r="NMD5" s="147"/>
      <c r="NME5" s="148"/>
      <c r="NMF5" s="148"/>
      <c r="NMG5" s="148"/>
      <c r="NMH5" s="147"/>
      <c r="NMI5" s="147"/>
      <c r="NMJ5" s="148"/>
      <c r="NMK5" s="149"/>
      <c r="NMT5" s="147"/>
      <c r="NMU5" s="148"/>
      <c r="NMV5" s="148"/>
      <c r="NMW5" s="148"/>
      <c r="NMX5" s="147"/>
      <c r="NMY5" s="147"/>
      <c r="NMZ5" s="148"/>
      <c r="NNA5" s="149"/>
      <c r="NNJ5" s="147"/>
      <c r="NNK5" s="148"/>
      <c r="NNL5" s="148"/>
      <c r="NNM5" s="148"/>
      <c r="NNN5" s="147"/>
      <c r="NNO5" s="147"/>
      <c r="NNP5" s="148"/>
      <c r="NNQ5" s="149"/>
      <c r="NNZ5" s="147"/>
      <c r="NOA5" s="148"/>
      <c r="NOB5" s="148"/>
      <c r="NOC5" s="148"/>
      <c r="NOD5" s="147"/>
      <c r="NOE5" s="147"/>
      <c r="NOF5" s="148"/>
      <c r="NOG5" s="149"/>
      <c r="NOP5" s="147"/>
      <c r="NOQ5" s="148"/>
      <c r="NOR5" s="148"/>
      <c r="NOS5" s="148"/>
      <c r="NOT5" s="147"/>
      <c r="NOU5" s="147"/>
      <c r="NOV5" s="148"/>
      <c r="NOW5" s="149"/>
      <c r="NPF5" s="147"/>
      <c r="NPG5" s="148"/>
      <c r="NPH5" s="148"/>
      <c r="NPI5" s="148"/>
      <c r="NPJ5" s="147"/>
      <c r="NPK5" s="147"/>
      <c r="NPL5" s="148"/>
      <c r="NPM5" s="149"/>
      <c r="NPV5" s="147"/>
      <c r="NPW5" s="148"/>
      <c r="NPX5" s="148"/>
      <c r="NPY5" s="148"/>
      <c r="NPZ5" s="147"/>
      <c r="NQA5" s="147"/>
      <c r="NQB5" s="148"/>
      <c r="NQC5" s="149"/>
      <c r="NQL5" s="147"/>
      <c r="NQM5" s="148"/>
      <c r="NQN5" s="148"/>
      <c r="NQO5" s="148"/>
      <c r="NQP5" s="147"/>
      <c r="NQQ5" s="147"/>
      <c r="NQR5" s="148"/>
      <c r="NQS5" s="149"/>
      <c r="NRB5" s="147"/>
      <c r="NRC5" s="148"/>
      <c r="NRD5" s="148"/>
      <c r="NRE5" s="148"/>
      <c r="NRF5" s="147"/>
      <c r="NRG5" s="147"/>
      <c r="NRH5" s="148"/>
      <c r="NRI5" s="149"/>
      <c r="NRR5" s="147"/>
      <c r="NRS5" s="148"/>
      <c r="NRT5" s="148"/>
      <c r="NRU5" s="148"/>
      <c r="NRV5" s="147"/>
      <c r="NRW5" s="147"/>
      <c r="NRX5" s="148"/>
      <c r="NRY5" s="149"/>
      <c r="NSH5" s="147"/>
      <c r="NSI5" s="148"/>
      <c r="NSJ5" s="148"/>
      <c r="NSK5" s="148"/>
      <c r="NSL5" s="147"/>
      <c r="NSM5" s="147"/>
      <c r="NSN5" s="148"/>
      <c r="NSO5" s="149"/>
      <c r="NSX5" s="147"/>
      <c r="NSY5" s="148"/>
      <c r="NSZ5" s="148"/>
      <c r="NTA5" s="148"/>
      <c r="NTB5" s="147"/>
      <c r="NTC5" s="147"/>
      <c r="NTD5" s="148"/>
      <c r="NTE5" s="149"/>
      <c r="NTN5" s="147"/>
      <c r="NTO5" s="148"/>
      <c r="NTP5" s="148"/>
      <c r="NTQ5" s="148"/>
      <c r="NTR5" s="147"/>
      <c r="NTS5" s="147"/>
      <c r="NTT5" s="148"/>
      <c r="NTU5" s="149"/>
      <c r="NUD5" s="147"/>
      <c r="NUE5" s="148"/>
      <c r="NUF5" s="148"/>
      <c r="NUG5" s="148"/>
      <c r="NUH5" s="147"/>
      <c r="NUI5" s="147"/>
      <c r="NUJ5" s="148"/>
      <c r="NUK5" s="149"/>
      <c r="NUT5" s="147"/>
      <c r="NUU5" s="148"/>
      <c r="NUV5" s="148"/>
      <c r="NUW5" s="148"/>
      <c r="NUX5" s="147"/>
      <c r="NUY5" s="147"/>
      <c r="NUZ5" s="148"/>
      <c r="NVA5" s="149"/>
      <c r="NVJ5" s="147"/>
      <c r="NVK5" s="148"/>
      <c r="NVL5" s="148"/>
      <c r="NVM5" s="148"/>
      <c r="NVN5" s="147"/>
      <c r="NVO5" s="147"/>
      <c r="NVP5" s="148"/>
      <c r="NVQ5" s="149"/>
      <c r="NVZ5" s="147"/>
      <c r="NWA5" s="148"/>
      <c r="NWB5" s="148"/>
      <c r="NWC5" s="148"/>
      <c r="NWD5" s="147"/>
      <c r="NWE5" s="147"/>
      <c r="NWF5" s="148"/>
      <c r="NWG5" s="149"/>
      <c r="NWP5" s="147"/>
      <c r="NWQ5" s="148"/>
      <c r="NWR5" s="148"/>
      <c r="NWS5" s="148"/>
      <c r="NWT5" s="147"/>
      <c r="NWU5" s="147"/>
      <c r="NWV5" s="148"/>
      <c r="NWW5" s="149"/>
      <c r="NXF5" s="147"/>
      <c r="NXG5" s="148"/>
      <c r="NXH5" s="148"/>
      <c r="NXI5" s="148"/>
      <c r="NXJ5" s="147"/>
      <c r="NXK5" s="147"/>
      <c r="NXL5" s="148"/>
      <c r="NXM5" s="149"/>
      <c r="NXV5" s="147"/>
      <c r="NXW5" s="148"/>
      <c r="NXX5" s="148"/>
      <c r="NXY5" s="148"/>
      <c r="NXZ5" s="147"/>
      <c r="NYA5" s="147"/>
      <c r="NYB5" s="148"/>
      <c r="NYC5" s="149"/>
      <c r="NYL5" s="147"/>
      <c r="NYM5" s="148"/>
      <c r="NYN5" s="148"/>
      <c r="NYO5" s="148"/>
      <c r="NYP5" s="147"/>
      <c r="NYQ5" s="147"/>
      <c r="NYR5" s="148"/>
      <c r="NYS5" s="149"/>
      <c r="NZB5" s="147"/>
      <c r="NZC5" s="148"/>
      <c r="NZD5" s="148"/>
      <c r="NZE5" s="148"/>
      <c r="NZF5" s="147"/>
      <c r="NZG5" s="147"/>
      <c r="NZH5" s="148"/>
      <c r="NZI5" s="149"/>
      <c r="NZR5" s="147"/>
      <c r="NZS5" s="148"/>
      <c r="NZT5" s="148"/>
      <c r="NZU5" s="148"/>
      <c r="NZV5" s="147"/>
      <c r="NZW5" s="147"/>
      <c r="NZX5" s="148"/>
      <c r="NZY5" s="149"/>
      <c r="OAH5" s="147"/>
      <c r="OAI5" s="148"/>
      <c r="OAJ5" s="148"/>
      <c r="OAK5" s="148"/>
      <c r="OAL5" s="147"/>
      <c r="OAM5" s="147"/>
      <c r="OAN5" s="148"/>
      <c r="OAO5" s="149"/>
      <c r="OAX5" s="147"/>
      <c r="OAY5" s="148"/>
      <c r="OAZ5" s="148"/>
      <c r="OBA5" s="148"/>
      <c r="OBB5" s="147"/>
      <c r="OBC5" s="147"/>
      <c r="OBD5" s="148"/>
      <c r="OBE5" s="149"/>
      <c r="OBN5" s="147"/>
      <c r="OBO5" s="148"/>
      <c r="OBP5" s="148"/>
      <c r="OBQ5" s="148"/>
      <c r="OBR5" s="147"/>
      <c r="OBS5" s="147"/>
      <c r="OBT5" s="148"/>
      <c r="OBU5" s="149"/>
      <c r="OCD5" s="147"/>
      <c r="OCE5" s="148"/>
      <c r="OCF5" s="148"/>
      <c r="OCG5" s="148"/>
      <c r="OCH5" s="147"/>
      <c r="OCI5" s="147"/>
      <c r="OCJ5" s="148"/>
      <c r="OCK5" s="149"/>
      <c r="OCT5" s="147"/>
      <c r="OCU5" s="148"/>
      <c r="OCV5" s="148"/>
      <c r="OCW5" s="148"/>
      <c r="OCX5" s="147"/>
      <c r="OCY5" s="147"/>
      <c r="OCZ5" s="148"/>
      <c r="ODA5" s="149"/>
      <c r="ODJ5" s="147"/>
      <c r="ODK5" s="148"/>
      <c r="ODL5" s="148"/>
      <c r="ODM5" s="148"/>
      <c r="ODN5" s="147"/>
      <c r="ODO5" s="147"/>
      <c r="ODP5" s="148"/>
      <c r="ODQ5" s="149"/>
      <c r="ODZ5" s="147"/>
      <c r="OEA5" s="148"/>
      <c r="OEB5" s="148"/>
      <c r="OEC5" s="148"/>
      <c r="OED5" s="147"/>
      <c r="OEE5" s="147"/>
      <c r="OEF5" s="148"/>
      <c r="OEG5" s="149"/>
      <c r="OEP5" s="147"/>
      <c r="OEQ5" s="148"/>
      <c r="OER5" s="148"/>
      <c r="OES5" s="148"/>
      <c r="OET5" s="147"/>
      <c r="OEU5" s="147"/>
      <c r="OEV5" s="148"/>
      <c r="OEW5" s="149"/>
      <c r="OFF5" s="147"/>
      <c r="OFG5" s="148"/>
      <c r="OFH5" s="148"/>
      <c r="OFI5" s="148"/>
      <c r="OFJ5" s="147"/>
      <c r="OFK5" s="147"/>
      <c r="OFL5" s="148"/>
      <c r="OFM5" s="149"/>
      <c r="OFV5" s="147"/>
      <c r="OFW5" s="148"/>
      <c r="OFX5" s="148"/>
      <c r="OFY5" s="148"/>
      <c r="OFZ5" s="147"/>
      <c r="OGA5" s="147"/>
      <c r="OGB5" s="148"/>
      <c r="OGC5" s="149"/>
      <c r="OGL5" s="147"/>
      <c r="OGM5" s="148"/>
      <c r="OGN5" s="148"/>
      <c r="OGO5" s="148"/>
      <c r="OGP5" s="147"/>
      <c r="OGQ5" s="147"/>
      <c r="OGR5" s="148"/>
      <c r="OGS5" s="149"/>
      <c r="OHB5" s="147"/>
      <c r="OHC5" s="148"/>
      <c r="OHD5" s="148"/>
      <c r="OHE5" s="148"/>
      <c r="OHF5" s="147"/>
      <c r="OHG5" s="147"/>
      <c r="OHH5" s="148"/>
      <c r="OHI5" s="149"/>
      <c r="OHR5" s="147"/>
      <c r="OHS5" s="148"/>
      <c r="OHT5" s="148"/>
      <c r="OHU5" s="148"/>
      <c r="OHV5" s="147"/>
      <c r="OHW5" s="147"/>
      <c r="OHX5" s="148"/>
      <c r="OHY5" s="149"/>
      <c r="OIH5" s="147"/>
      <c r="OII5" s="148"/>
      <c r="OIJ5" s="148"/>
      <c r="OIK5" s="148"/>
      <c r="OIL5" s="147"/>
      <c r="OIM5" s="147"/>
      <c r="OIN5" s="148"/>
      <c r="OIO5" s="149"/>
      <c r="OIX5" s="147"/>
      <c r="OIY5" s="148"/>
      <c r="OIZ5" s="148"/>
      <c r="OJA5" s="148"/>
      <c r="OJB5" s="147"/>
      <c r="OJC5" s="147"/>
      <c r="OJD5" s="148"/>
      <c r="OJE5" s="149"/>
      <c r="OJN5" s="147"/>
      <c r="OJO5" s="148"/>
      <c r="OJP5" s="148"/>
      <c r="OJQ5" s="148"/>
      <c r="OJR5" s="147"/>
      <c r="OJS5" s="147"/>
      <c r="OJT5" s="148"/>
      <c r="OJU5" s="149"/>
      <c r="OKD5" s="147"/>
      <c r="OKE5" s="148"/>
      <c r="OKF5" s="148"/>
      <c r="OKG5" s="148"/>
      <c r="OKH5" s="147"/>
      <c r="OKI5" s="147"/>
      <c r="OKJ5" s="148"/>
      <c r="OKK5" s="149"/>
      <c r="OKT5" s="147"/>
      <c r="OKU5" s="148"/>
      <c r="OKV5" s="148"/>
      <c r="OKW5" s="148"/>
      <c r="OKX5" s="147"/>
      <c r="OKY5" s="147"/>
      <c r="OKZ5" s="148"/>
      <c r="OLA5" s="149"/>
      <c r="OLJ5" s="147"/>
      <c r="OLK5" s="148"/>
      <c r="OLL5" s="148"/>
      <c r="OLM5" s="148"/>
      <c r="OLN5" s="147"/>
      <c r="OLO5" s="147"/>
      <c r="OLP5" s="148"/>
      <c r="OLQ5" s="149"/>
      <c r="OLZ5" s="147"/>
      <c r="OMA5" s="148"/>
      <c r="OMB5" s="148"/>
      <c r="OMC5" s="148"/>
      <c r="OMD5" s="147"/>
      <c r="OME5" s="147"/>
      <c r="OMF5" s="148"/>
      <c r="OMG5" s="149"/>
      <c r="OMP5" s="147"/>
      <c r="OMQ5" s="148"/>
      <c r="OMR5" s="148"/>
      <c r="OMS5" s="148"/>
      <c r="OMT5" s="147"/>
      <c r="OMU5" s="147"/>
      <c r="OMV5" s="148"/>
      <c r="OMW5" s="149"/>
      <c r="ONF5" s="147"/>
      <c r="ONG5" s="148"/>
      <c r="ONH5" s="148"/>
      <c r="ONI5" s="148"/>
      <c r="ONJ5" s="147"/>
      <c r="ONK5" s="147"/>
      <c r="ONL5" s="148"/>
      <c r="ONM5" s="149"/>
      <c r="ONV5" s="147"/>
      <c r="ONW5" s="148"/>
      <c r="ONX5" s="148"/>
      <c r="ONY5" s="148"/>
      <c r="ONZ5" s="147"/>
      <c r="OOA5" s="147"/>
      <c r="OOB5" s="148"/>
      <c r="OOC5" s="149"/>
      <c r="OOL5" s="147"/>
      <c r="OOM5" s="148"/>
      <c r="OON5" s="148"/>
      <c r="OOO5" s="148"/>
      <c r="OOP5" s="147"/>
      <c r="OOQ5" s="147"/>
      <c r="OOR5" s="148"/>
      <c r="OOS5" s="149"/>
      <c r="OPB5" s="147"/>
      <c r="OPC5" s="148"/>
      <c r="OPD5" s="148"/>
      <c r="OPE5" s="148"/>
      <c r="OPF5" s="147"/>
      <c r="OPG5" s="147"/>
      <c r="OPH5" s="148"/>
      <c r="OPI5" s="149"/>
      <c r="OPR5" s="147"/>
      <c r="OPS5" s="148"/>
      <c r="OPT5" s="148"/>
      <c r="OPU5" s="148"/>
      <c r="OPV5" s="147"/>
      <c r="OPW5" s="147"/>
      <c r="OPX5" s="148"/>
      <c r="OPY5" s="149"/>
      <c r="OQH5" s="147"/>
      <c r="OQI5" s="148"/>
      <c r="OQJ5" s="148"/>
      <c r="OQK5" s="148"/>
      <c r="OQL5" s="147"/>
      <c r="OQM5" s="147"/>
      <c r="OQN5" s="148"/>
      <c r="OQO5" s="149"/>
      <c r="OQX5" s="147"/>
      <c r="OQY5" s="148"/>
      <c r="OQZ5" s="148"/>
      <c r="ORA5" s="148"/>
      <c r="ORB5" s="147"/>
      <c r="ORC5" s="147"/>
      <c r="ORD5" s="148"/>
      <c r="ORE5" s="149"/>
      <c r="ORN5" s="147"/>
      <c r="ORO5" s="148"/>
      <c r="ORP5" s="148"/>
      <c r="ORQ5" s="148"/>
      <c r="ORR5" s="147"/>
      <c r="ORS5" s="147"/>
      <c r="ORT5" s="148"/>
      <c r="ORU5" s="149"/>
      <c r="OSD5" s="147"/>
      <c r="OSE5" s="148"/>
      <c r="OSF5" s="148"/>
      <c r="OSG5" s="148"/>
      <c r="OSH5" s="147"/>
      <c r="OSI5" s="147"/>
      <c r="OSJ5" s="148"/>
      <c r="OSK5" s="149"/>
      <c r="OST5" s="147"/>
      <c r="OSU5" s="148"/>
      <c r="OSV5" s="148"/>
      <c r="OSW5" s="148"/>
      <c r="OSX5" s="147"/>
      <c r="OSY5" s="147"/>
      <c r="OSZ5" s="148"/>
      <c r="OTA5" s="149"/>
      <c r="OTJ5" s="147"/>
      <c r="OTK5" s="148"/>
      <c r="OTL5" s="148"/>
      <c r="OTM5" s="148"/>
      <c r="OTN5" s="147"/>
      <c r="OTO5" s="147"/>
      <c r="OTP5" s="148"/>
      <c r="OTQ5" s="149"/>
      <c r="OTZ5" s="147"/>
      <c r="OUA5" s="148"/>
      <c r="OUB5" s="148"/>
      <c r="OUC5" s="148"/>
      <c r="OUD5" s="147"/>
      <c r="OUE5" s="147"/>
      <c r="OUF5" s="148"/>
      <c r="OUG5" s="149"/>
      <c r="OUP5" s="147"/>
      <c r="OUQ5" s="148"/>
      <c r="OUR5" s="148"/>
      <c r="OUS5" s="148"/>
      <c r="OUT5" s="147"/>
      <c r="OUU5" s="147"/>
      <c r="OUV5" s="148"/>
      <c r="OUW5" s="149"/>
      <c r="OVF5" s="147"/>
      <c r="OVG5" s="148"/>
      <c r="OVH5" s="148"/>
      <c r="OVI5" s="148"/>
      <c r="OVJ5" s="147"/>
      <c r="OVK5" s="147"/>
      <c r="OVL5" s="148"/>
      <c r="OVM5" s="149"/>
      <c r="OVV5" s="147"/>
      <c r="OVW5" s="148"/>
      <c r="OVX5" s="148"/>
      <c r="OVY5" s="148"/>
      <c r="OVZ5" s="147"/>
      <c r="OWA5" s="147"/>
      <c r="OWB5" s="148"/>
      <c r="OWC5" s="149"/>
      <c r="OWL5" s="147"/>
      <c r="OWM5" s="148"/>
      <c r="OWN5" s="148"/>
      <c r="OWO5" s="148"/>
      <c r="OWP5" s="147"/>
      <c r="OWQ5" s="147"/>
      <c r="OWR5" s="148"/>
      <c r="OWS5" s="149"/>
      <c r="OXB5" s="147"/>
      <c r="OXC5" s="148"/>
      <c r="OXD5" s="148"/>
      <c r="OXE5" s="148"/>
      <c r="OXF5" s="147"/>
      <c r="OXG5" s="147"/>
      <c r="OXH5" s="148"/>
      <c r="OXI5" s="149"/>
      <c r="OXR5" s="147"/>
      <c r="OXS5" s="148"/>
      <c r="OXT5" s="148"/>
      <c r="OXU5" s="148"/>
      <c r="OXV5" s="147"/>
      <c r="OXW5" s="147"/>
      <c r="OXX5" s="148"/>
      <c r="OXY5" s="149"/>
      <c r="OYH5" s="147"/>
      <c r="OYI5" s="148"/>
      <c r="OYJ5" s="148"/>
      <c r="OYK5" s="148"/>
      <c r="OYL5" s="147"/>
      <c r="OYM5" s="147"/>
      <c r="OYN5" s="148"/>
      <c r="OYO5" s="149"/>
      <c r="OYX5" s="147"/>
      <c r="OYY5" s="148"/>
      <c r="OYZ5" s="148"/>
      <c r="OZA5" s="148"/>
      <c r="OZB5" s="147"/>
      <c r="OZC5" s="147"/>
      <c r="OZD5" s="148"/>
      <c r="OZE5" s="149"/>
      <c r="OZN5" s="147"/>
      <c r="OZO5" s="148"/>
      <c r="OZP5" s="148"/>
      <c r="OZQ5" s="148"/>
      <c r="OZR5" s="147"/>
      <c r="OZS5" s="147"/>
      <c r="OZT5" s="148"/>
      <c r="OZU5" s="149"/>
      <c r="PAD5" s="147"/>
      <c r="PAE5" s="148"/>
      <c r="PAF5" s="148"/>
      <c r="PAG5" s="148"/>
      <c r="PAH5" s="147"/>
      <c r="PAI5" s="147"/>
      <c r="PAJ5" s="148"/>
      <c r="PAK5" s="149"/>
      <c r="PAT5" s="147"/>
      <c r="PAU5" s="148"/>
      <c r="PAV5" s="148"/>
      <c r="PAW5" s="148"/>
      <c r="PAX5" s="147"/>
      <c r="PAY5" s="147"/>
      <c r="PAZ5" s="148"/>
      <c r="PBA5" s="149"/>
      <c r="PBJ5" s="147"/>
      <c r="PBK5" s="148"/>
      <c r="PBL5" s="148"/>
      <c r="PBM5" s="148"/>
      <c r="PBN5" s="147"/>
      <c r="PBO5" s="147"/>
      <c r="PBP5" s="148"/>
      <c r="PBQ5" s="149"/>
      <c r="PBZ5" s="147"/>
      <c r="PCA5" s="148"/>
      <c r="PCB5" s="148"/>
      <c r="PCC5" s="148"/>
      <c r="PCD5" s="147"/>
      <c r="PCE5" s="147"/>
      <c r="PCF5" s="148"/>
      <c r="PCG5" s="149"/>
      <c r="PCP5" s="147"/>
      <c r="PCQ5" s="148"/>
      <c r="PCR5" s="148"/>
      <c r="PCS5" s="148"/>
      <c r="PCT5" s="147"/>
      <c r="PCU5" s="147"/>
      <c r="PCV5" s="148"/>
      <c r="PCW5" s="149"/>
      <c r="PDF5" s="147"/>
      <c r="PDG5" s="148"/>
      <c r="PDH5" s="148"/>
      <c r="PDI5" s="148"/>
      <c r="PDJ5" s="147"/>
      <c r="PDK5" s="147"/>
      <c r="PDL5" s="148"/>
      <c r="PDM5" s="149"/>
      <c r="PDV5" s="147"/>
      <c r="PDW5" s="148"/>
      <c r="PDX5" s="148"/>
      <c r="PDY5" s="148"/>
      <c r="PDZ5" s="147"/>
      <c r="PEA5" s="147"/>
      <c r="PEB5" s="148"/>
      <c r="PEC5" s="149"/>
      <c r="PEL5" s="147"/>
      <c r="PEM5" s="148"/>
      <c r="PEN5" s="148"/>
      <c r="PEO5" s="148"/>
      <c r="PEP5" s="147"/>
      <c r="PEQ5" s="147"/>
      <c r="PER5" s="148"/>
      <c r="PES5" s="149"/>
      <c r="PFB5" s="147"/>
      <c r="PFC5" s="148"/>
      <c r="PFD5" s="148"/>
      <c r="PFE5" s="148"/>
      <c r="PFF5" s="147"/>
      <c r="PFG5" s="147"/>
      <c r="PFH5" s="148"/>
      <c r="PFI5" s="149"/>
      <c r="PFR5" s="147"/>
      <c r="PFS5" s="148"/>
      <c r="PFT5" s="148"/>
      <c r="PFU5" s="148"/>
      <c r="PFV5" s="147"/>
      <c r="PFW5" s="147"/>
      <c r="PFX5" s="148"/>
      <c r="PFY5" s="149"/>
      <c r="PGH5" s="147"/>
      <c r="PGI5" s="148"/>
      <c r="PGJ5" s="148"/>
      <c r="PGK5" s="148"/>
      <c r="PGL5" s="147"/>
      <c r="PGM5" s="147"/>
      <c r="PGN5" s="148"/>
      <c r="PGO5" s="149"/>
      <c r="PGX5" s="147"/>
      <c r="PGY5" s="148"/>
      <c r="PGZ5" s="148"/>
      <c r="PHA5" s="148"/>
      <c r="PHB5" s="147"/>
      <c r="PHC5" s="147"/>
      <c r="PHD5" s="148"/>
      <c r="PHE5" s="149"/>
      <c r="PHN5" s="147"/>
      <c r="PHO5" s="148"/>
      <c r="PHP5" s="148"/>
      <c r="PHQ5" s="148"/>
      <c r="PHR5" s="147"/>
      <c r="PHS5" s="147"/>
      <c r="PHT5" s="148"/>
      <c r="PHU5" s="149"/>
      <c r="PID5" s="147"/>
      <c r="PIE5" s="148"/>
      <c r="PIF5" s="148"/>
      <c r="PIG5" s="148"/>
      <c r="PIH5" s="147"/>
      <c r="PII5" s="147"/>
      <c r="PIJ5" s="148"/>
      <c r="PIK5" s="149"/>
      <c r="PIT5" s="147"/>
      <c r="PIU5" s="148"/>
      <c r="PIV5" s="148"/>
      <c r="PIW5" s="148"/>
      <c r="PIX5" s="147"/>
      <c r="PIY5" s="147"/>
      <c r="PIZ5" s="148"/>
      <c r="PJA5" s="149"/>
      <c r="PJJ5" s="147"/>
      <c r="PJK5" s="148"/>
      <c r="PJL5" s="148"/>
      <c r="PJM5" s="148"/>
      <c r="PJN5" s="147"/>
      <c r="PJO5" s="147"/>
      <c r="PJP5" s="148"/>
      <c r="PJQ5" s="149"/>
      <c r="PJZ5" s="147"/>
      <c r="PKA5" s="148"/>
      <c r="PKB5" s="148"/>
      <c r="PKC5" s="148"/>
      <c r="PKD5" s="147"/>
      <c r="PKE5" s="147"/>
      <c r="PKF5" s="148"/>
      <c r="PKG5" s="149"/>
      <c r="PKP5" s="147"/>
      <c r="PKQ5" s="148"/>
      <c r="PKR5" s="148"/>
      <c r="PKS5" s="148"/>
      <c r="PKT5" s="147"/>
      <c r="PKU5" s="147"/>
      <c r="PKV5" s="148"/>
      <c r="PKW5" s="149"/>
      <c r="PLF5" s="147"/>
      <c r="PLG5" s="148"/>
      <c r="PLH5" s="148"/>
      <c r="PLI5" s="148"/>
      <c r="PLJ5" s="147"/>
      <c r="PLK5" s="147"/>
      <c r="PLL5" s="148"/>
      <c r="PLM5" s="149"/>
      <c r="PLV5" s="147"/>
      <c r="PLW5" s="148"/>
      <c r="PLX5" s="148"/>
      <c r="PLY5" s="148"/>
      <c r="PLZ5" s="147"/>
      <c r="PMA5" s="147"/>
      <c r="PMB5" s="148"/>
      <c r="PMC5" s="149"/>
      <c r="PML5" s="147"/>
      <c r="PMM5" s="148"/>
      <c r="PMN5" s="148"/>
      <c r="PMO5" s="148"/>
      <c r="PMP5" s="147"/>
      <c r="PMQ5" s="147"/>
      <c r="PMR5" s="148"/>
      <c r="PMS5" s="149"/>
      <c r="PNB5" s="147"/>
      <c r="PNC5" s="148"/>
      <c r="PND5" s="148"/>
      <c r="PNE5" s="148"/>
      <c r="PNF5" s="147"/>
      <c r="PNG5" s="147"/>
      <c r="PNH5" s="148"/>
      <c r="PNI5" s="149"/>
      <c r="PNR5" s="147"/>
      <c r="PNS5" s="148"/>
      <c r="PNT5" s="148"/>
      <c r="PNU5" s="148"/>
      <c r="PNV5" s="147"/>
      <c r="PNW5" s="147"/>
      <c r="PNX5" s="148"/>
      <c r="PNY5" s="149"/>
      <c r="POH5" s="147"/>
      <c r="POI5" s="148"/>
      <c r="POJ5" s="148"/>
      <c r="POK5" s="148"/>
      <c r="POL5" s="147"/>
      <c r="POM5" s="147"/>
      <c r="PON5" s="148"/>
      <c r="POO5" s="149"/>
      <c r="POX5" s="147"/>
      <c r="POY5" s="148"/>
      <c r="POZ5" s="148"/>
      <c r="PPA5" s="148"/>
      <c r="PPB5" s="147"/>
      <c r="PPC5" s="147"/>
      <c r="PPD5" s="148"/>
      <c r="PPE5" s="149"/>
      <c r="PPN5" s="147"/>
      <c r="PPO5" s="148"/>
      <c r="PPP5" s="148"/>
      <c r="PPQ5" s="148"/>
      <c r="PPR5" s="147"/>
      <c r="PPS5" s="147"/>
      <c r="PPT5" s="148"/>
      <c r="PPU5" s="149"/>
      <c r="PQD5" s="147"/>
      <c r="PQE5" s="148"/>
      <c r="PQF5" s="148"/>
      <c r="PQG5" s="148"/>
      <c r="PQH5" s="147"/>
      <c r="PQI5" s="147"/>
      <c r="PQJ5" s="148"/>
      <c r="PQK5" s="149"/>
      <c r="PQT5" s="147"/>
      <c r="PQU5" s="148"/>
      <c r="PQV5" s="148"/>
      <c r="PQW5" s="148"/>
      <c r="PQX5" s="147"/>
      <c r="PQY5" s="147"/>
      <c r="PQZ5" s="148"/>
      <c r="PRA5" s="149"/>
      <c r="PRJ5" s="147"/>
      <c r="PRK5" s="148"/>
      <c r="PRL5" s="148"/>
      <c r="PRM5" s="148"/>
      <c r="PRN5" s="147"/>
      <c r="PRO5" s="147"/>
      <c r="PRP5" s="148"/>
      <c r="PRQ5" s="149"/>
      <c r="PRZ5" s="147"/>
      <c r="PSA5" s="148"/>
      <c r="PSB5" s="148"/>
      <c r="PSC5" s="148"/>
      <c r="PSD5" s="147"/>
      <c r="PSE5" s="147"/>
      <c r="PSF5" s="148"/>
      <c r="PSG5" s="149"/>
      <c r="PSP5" s="147"/>
      <c r="PSQ5" s="148"/>
      <c r="PSR5" s="148"/>
      <c r="PSS5" s="148"/>
      <c r="PST5" s="147"/>
      <c r="PSU5" s="147"/>
      <c r="PSV5" s="148"/>
      <c r="PSW5" s="149"/>
      <c r="PTF5" s="147"/>
      <c r="PTG5" s="148"/>
      <c r="PTH5" s="148"/>
      <c r="PTI5" s="148"/>
      <c r="PTJ5" s="147"/>
      <c r="PTK5" s="147"/>
      <c r="PTL5" s="148"/>
      <c r="PTM5" s="149"/>
      <c r="PTV5" s="147"/>
      <c r="PTW5" s="148"/>
      <c r="PTX5" s="148"/>
      <c r="PTY5" s="148"/>
      <c r="PTZ5" s="147"/>
      <c r="PUA5" s="147"/>
      <c r="PUB5" s="148"/>
      <c r="PUC5" s="149"/>
      <c r="PUL5" s="147"/>
      <c r="PUM5" s="148"/>
      <c r="PUN5" s="148"/>
      <c r="PUO5" s="148"/>
      <c r="PUP5" s="147"/>
      <c r="PUQ5" s="147"/>
      <c r="PUR5" s="148"/>
      <c r="PUS5" s="149"/>
      <c r="PVB5" s="147"/>
      <c r="PVC5" s="148"/>
      <c r="PVD5" s="148"/>
      <c r="PVE5" s="148"/>
      <c r="PVF5" s="147"/>
      <c r="PVG5" s="147"/>
      <c r="PVH5" s="148"/>
      <c r="PVI5" s="149"/>
      <c r="PVR5" s="147"/>
      <c r="PVS5" s="148"/>
      <c r="PVT5" s="148"/>
      <c r="PVU5" s="148"/>
      <c r="PVV5" s="147"/>
      <c r="PVW5" s="147"/>
      <c r="PVX5" s="148"/>
      <c r="PVY5" s="149"/>
      <c r="PWH5" s="147"/>
      <c r="PWI5" s="148"/>
      <c r="PWJ5" s="148"/>
      <c r="PWK5" s="148"/>
      <c r="PWL5" s="147"/>
      <c r="PWM5" s="147"/>
      <c r="PWN5" s="148"/>
      <c r="PWO5" s="149"/>
      <c r="PWX5" s="147"/>
      <c r="PWY5" s="148"/>
      <c r="PWZ5" s="148"/>
      <c r="PXA5" s="148"/>
      <c r="PXB5" s="147"/>
      <c r="PXC5" s="147"/>
      <c r="PXD5" s="148"/>
      <c r="PXE5" s="149"/>
      <c r="PXN5" s="147"/>
      <c r="PXO5" s="148"/>
      <c r="PXP5" s="148"/>
      <c r="PXQ5" s="148"/>
      <c r="PXR5" s="147"/>
      <c r="PXS5" s="147"/>
      <c r="PXT5" s="148"/>
      <c r="PXU5" s="149"/>
      <c r="PYD5" s="147"/>
      <c r="PYE5" s="148"/>
      <c r="PYF5" s="148"/>
      <c r="PYG5" s="148"/>
      <c r="PYH5" s="147"/>
      <c r="PYI5" s="147"/>
      <c r="PYJ5" s="148"/>
      <c r="PYK5" s="149"/>
      <c r="PYT5" s="147"/>
      <c r="PYU5" s="148"/>
      <c r="PYV5" s="148"/>
      <c r="PYW5" s="148"/>
      <c r="PYX5" s="147"/>
      <c r="PYY5" s="147"/>
      <c r="PYZ5" s="148"/>
      <c r="PZA5" s="149"/>
      <c r="PZJ5" s="147"/>
      <c r="PZK5" s="148"/>
      <c r="PZL5" s="148"/>
      <c r="PZM5" s="148"/>
      <c r="PZN5" s="147"/>
      <c r="PZO5" s="147"/>
      <c r="PZP5" s="148"/>
      <c r="PZQ5" s="149"/>
      <c r="PZZ5" s="147"/>
      <c r="QAA5" s="148"/>
      <c r="QAB5" s="148"/>
      <c r="QAC5" s="148"/>
      <c r="QAD5" s="147"/>
      <c r="QAE5" s="147"/>
      <c r="QAF5" s="148"/>
      <c r="QAG5" s="149"/>
      <c r="QAP5" s="147"/>
      <c r="QAQ5" s="148"/>
      <c r="QAR5" s="148"/>
      <c r="QAS5" s="148"/>
      <c r="QAT5" s="147"/>
      <c r="QAU5" s="147"/>
      <c r="QAV5" s="148"/>
      <c r="QAW5" s="149"/>
      <c r="QBF5" s="147"/>
      <c r="QBG5" s="148"/>
      <c r="QBH5" s="148"/>
      <c r="QBI5" s="148"/>
      <c r="QBJ5" s="147"/>
      <c r="QBK5" s="147"/>
      <c r="QBL5" s="148"/>
      <c r="QBM5" s="149"/>
      <c r="QBV5" s="147"/>
      <c r="QBW5" s="148"/>
      <c r="QBX5" s="148"/>
      <c r="QBY5" s="148"/>
      <c r="QBZ5" s="147"/>
      <c r="QCA5" s="147"/>
      <c r="QCB5" s="148"/>
      <c r="QCC5" s="149"/>
      <c r="QCL5" s="147"/>
      <c r="QCM5" s="148"/>
      <c r="QCN5" s="148"/>
      <c r="QCO5" s="148"/>
      <c r="QCP5" s="147"/>
      <c r="QCQ5" s="147"/>
      <c r="QCR5" s="148"/>
      <c r="QCS5" s="149"/>
      <c r="QDB5" s="147"/>
      <c r="QDC5" s="148"/>
      <c r="QDD5" s="148"/>
      <c r="QDE5" s="148"/>
      <c r="QDF5" s="147"/>
      <c r="QDG5" s="147"/>
      <c r="QDH5" s="148"/>
      <c r="QDI5" s="149"/>
      <c r="QDR5" s="147"/>
      <c r="QDS5" s="148"/>
      <c r="QDT5" s="148"/>
      <c r="QDU5" s="148"/>
      <c r="QDV5" s="147"/>
      <c r="QDW5" s="147"/>
      <c r="QDX5" s="148"/>
      <c r="QDY5" s="149"/>
      <c r="QEH5" s="147"/>
      <c r="QEI5" s="148"/>
      <c r="QEJ5" s="148"/>
      <c r="QEK5" s="148"/>
      <c r="QEL5" s="147"/>
      <c r="QEM5" s="147"/>
      <c r="QEN5" s="148"/>
      <c r="QEO5" s="149"/>
      <c r="QEX5" s="147"/>
      <c r="QEY5" s="148"/>
      <c r="QEZ5" s="148"/>
      <c r="QFA5" s="148"/>
      <c r="QFB5" s="147"/>
      <c r="QFC5" s="147"/>
      <c r="QFD5" s="148"/>
      <c r="QFE5" s="149"/>
      <c r="QFN5" s="147"/>
      <c r="QFO5" s="148"/>
      <c r="QFP5" s="148"/>
      <c r="QFQ5" s="148"/>
      <c r="QFR5" s="147"/>
      <c r="QFS5" s="147"/>
      <c r="QFT5" s="148"/>
      <c r="QFU5" s="149"/>
      <c r="QGD5" s="147"/>
      <c r="QGE5" s="148"/>
      <c r="QGF5" s="148"/>
      <c r="QGG5" s="148"/>
      <c r="QGH5" s="147"/>
      <c r="QGI5" s="147"/>
      <c r="QGJ5" s="148"/>
      <c r="QGK5" s="149"/>
      <c r="QGT5" s="147"/>
      <c r="QGU5" s="148"/>
      <c r="QGV5" s="148"/>
      <c r="QGW5" s="148"/>
      <c r="QGX5" s="147"/>
      <c r="QGY5" s="147"/>
      <c r="QGZ5" s="148"/>
      <c r="QHA5" s="149"/>
      <c r="QHJ5" s="147"/>
      <c r="QHK5" s="148"/>
      <c r="QHL5" s="148"/>
      <c r="QHM5" s="148"/>
      <c r="QHN5" s="147"/>
      <c r="QHO5" s="147"/>
      <c r="QHP5" s="148"/>
      <c r="QHQ5" s="149"/>
      <c r="QHZ5" s="147"/>
      <c r="QIA5" s="148"/>
      <c r="QIB5" s="148"/>
      <c r="QIC5" s="148"/>
      <c r="QID5" s="147"/>
      <c r="QIE5" s="147"/>
      <c r="QIF5" s="148"/>
      <c r="QIG5" s="149"/>
      <c r="QIP5" s="147"/>
      <c r="QIQ5" s="148"/>
      <c r="QIR5" s="148"/>
      <c r="QIS5" s="148"/>
      <c r="QIT5" s="147"/>
      <c r="QIU5" s="147"/>
      <c r="QIV5" s="148"/>
      <c r="QIW5" s="149"/>
      <c r="QJF5" s="147"/>
      <c r="QJG5" s="148"/>
      <c r="QJH5" s="148"/>
      <c r="QJI5" s="148"/>
      <c r="QJJ5" s="147"/>
      <c r="QJK5" s="147"/>
      <c r="QJL5" s="148"/>
      <c r="QJM5" s="149"/>
      <c r="QJV5" s="147"/>
      <c r="QJW5" s="148"/>
      <c r="QJX5" s="148"/>
      <c r="QJY5" s="148"/>
      <c r="QJZ5" s="147"/>
      <c r="QKA5" s="147"/>
      <c r="QKB5" s="148"/>
      <c r="QKC5" s="149"/>
      <c r="QKL5" s="147"/>
      <c r="QKM5" s="148"/>
      <c r="QKN5" s="148"/>
      <c r="QKO5" s="148"/>
      <c r="QKP5" s="147"/>
      <c r="QKQ5" s="147"/>
      <c r="QKR5" s="148"/>
      <c r="QKS5" s="149"/>
      <c r="QLB5" s="147"/>
      <c r="QLC5" s="148"/>
      <c r="QLD5" s="148"/>
      <c r="QLE5" s="148"/>
      <c r="QLF5" s="147"/>
      <c r="QLG5" s="147"/>
      <c r="QLH5" s="148"/>
      <c r="QLI5" s="149"/>
      <c r="QLR5" s="147"/>
      <c r="QLS5" s="148"/>
      <c r="QLT5" s="148"/>
      <c r="QLU5" s="148"/>
      <c r="QLV5" s="147"/>
      <c r="QLW5" s="147"/>
      <c r="QLX5" s="148"/>
      <c r="QLY5" s="149"/>
      <c r="QMH5" s="147"/>
      <c r="QMI5" s="148"/>
      <c r="QMJ5" s="148"/>
      <c r="QMK5" s="148"/>
      <c r="QML5" s="147"/>
      <c r="QMM5" s="147"/>
      <c r="QMN5" s="148"/>
      <c r="QMO5" s="149"/>
      <c r="QMX5" s="147"/>
      <c r="QMY5" s="148"/>
      <c r="QMZ5" s="148"/>
      <c r="QNA5" s="148"/>
      <c r="QNB5" s="147"/>
      <c r="QNC5" s="147"/>
      <c r="QND5" s="148"/>
      <c r="QNE5" s="149"/>
      <c r="QNN5" s="147"/>
      <c r="QNO5" s="148"/>
      <c r="QNP5" s="148"/>
      <c r="QNQ5" s="148"/>
      <c r="QNR5" s="147"/>
      <c r="QNS5" s="147"/>
      <c r="QNT5" s="148"/>
      <c r="QNU5" s="149"/>
      <c r="QOD5" s="147"/>
      <c r="QOE5" s="148"/>
      <c r="QOF5" s="148"/>
      <c r="QOG5" s="148"/>
      <c r="QOH5" s="147"/>
      <c r="QOI5" s="147"/>
      <c r="QOJ5" s="148"/>
      <c r="QOK5" s="149"/>
      <c r="QOT5" s="147"/>
      <c r="QOU5" s="148"/>
      <c r="QOV5" s="148"/>
      <c r="QOW5" s="148"/>
      <c r="QOX5" s="147"/>
      <c r="QOY5" s="147"/>
      <c r="QOZ5" s="148"/>
      <c r="QPA5" s="149"/>
      <c r="QPJ5" s="147"/>
      <c r="QPK5" s="148"/>
      <c r="QPL5" s="148"/>
      <c r="QPM5" s="148"/>
      <c r="QPN5" s="147"/>
      <c r="QPO5" s="147"/>
      <c r="QPP5" s="148"/>
      <c r="QPQ5" s="149"/>
      <c r="QPZ5" s="147"/>
      <c r="QQA5" s="148"/>
      <c r="QQB5" s="148"/>
      <c r="QQC5" s="148"/>
      <c r="QQD5" s="147"/>
      <c r="QQE5" s="147"/>
      <c r="QQF5" s="148"/>
      <c r="QQG5" s="149"/>
      <c r="QQP5" s="147"/>
      <c r="QQQ5" s="148"/>
      <c r="QQR5" s="148"/>
      <c r="QQS5" s="148"/>
      <c r="QQT5" s="147"/>
      <c r="QQU5" s="147"/>
      <c r="QQV5" s="148"/>
      <c r="QQW5" s="149"/>
      <c r="QRF5" s="147"/>
      <c r="QRG5" s="148"/>
      <c r="QRH5" s="148"/>
      <c r="QRI5" s="148"/>
      <c r="QRJ5" s="147"/>
      <c r="QRK5" s="147"/>
      <c r="QRL5" s="148"/>
      <c r="QRM5" s="149"/>
      <c r="QRV5" s="147"/>
      <c r="QRW5" s="148"/>
      <c r="QRX5" s="148"/>
      <c r="QRY5" s="148"/>
      <c r="QRZ5" s="147"/>
      <c r="QSA5" s="147"/>
      <c r="QSB5" s="148"/>
      <c r="QSC5" s="149"/>
      <c r="QSL5" s="147"/>
      <c r="QSM5" s="148"/>
      <c r="QSN5" s="148"/>
      <c r="QSO5" s="148"/>
      <c r="QSP5" s="147"/>
      <c r="QSQ5" s="147"/>
      <c r="QSR5" s="148"/>
      <c r="QSS5" s="149"/>
      <c r="QTB5" s="147"/>
      <c r="QTC5" s="148"/>
      <c r="QTD5" s="148"/>
      <c r="QTE5" s="148"/>
      <c r="QTF5" s="147"/>
      <c r="QTG5" s="147"/>
      <c r="QTH5" s="148"/>
      <c r="QTI5" s="149"/>
      <c r="QTR5" s="147"/>
      <c r="QTS5" s="148"/>
      <c r="QTT5" s="148"/>
      <c r="QTU5" s="148"/>
      <c r="QTV5" s="147"/>
      <c r="QTW5" s="147"/>
      <c r="QTX5" s="148"/>
      <c r="QTY5" s="149"/>
      <c r="QUH5" s="147"/>
      <c r="QUI5" s="148"/>
      <c r="QUJ5" s="148"/>
      <c r="QUK5" s="148"/>
      <c r="QUL5" s="147"/>
      <c r="QUM5" s="147"/>
      <c r="QUN5" s="148"/>
      <c r="QUO5" s="149"/>
      <c r="QUX5" s="147"/>
      <c r="QUY5" s="148"/>
      <c r="QUZ5" s="148"/>
      <c r="QVA5" s="148"/>
      <c r="QVB5" s="147"/>
      <c r="QVC5" s="147"/>
      <c r="QVD5" s="148"/>
      <c r="QVE5" s="149"/>
      <c r="QVN5" s="147"/>
      <c r="QVO5" s="148"/>
      <c r="QVP5" s="148"/>
      <c r="QVQ5" s="148"/>
      <c r="QVR5" s="147"/>
      <c r="QVS5" s="147"/>
      <c r="QVT5" s="148"/>
      <c r="QVU5" s="149"/>
      <c r="QWD5" s="147"/>
      <c r="QWE5" s="148"/>
      <c r="QWF5" s="148"/>
      <c r="QWG5" s="148"/>
      <c r="QWH5" s="147"/>
      <c r="QWI5" s="147"/>
      <c r="QWJ5" s="148"/>
      <c r="QWK5" s="149"/>
      <c r="QWT5" s="147"/>
      <c r="QWU5" s="148"/>
      <c r="QWV5" s="148"/>
      <c r="QWW5" s="148"/>
      <c r="QWX5" s="147"/>
      <c r="QWY5" s="147"/>
      <c r="QWZ5" s="148"/>
      <c r="QXA5" s="149"/>
      <c r="QXJ5" s="147"/>
      <c r="QXK5" s="148"/>
      <c r="QXL5" s="148"/>
      <c r="QXM5" s="148"/>
      <c r="QXN5" s="147"/>
      <c r="QXO5" s="147"/>
      <c r="QXP5" s="148"/>
      <c r="QXQ5" s="149"/>
      <c r="QXZ5" s="147"/>
      <c r="QYA5" s="148"/>
      <c r="QYB5" s="148"/>
      <c r="QYC5" s="148"/>
      <c r="QYD5" s="147"/>
      <c r="QYE5" s="147"/>
      <c r="QYF5" s="148"/>
      <c r="QYG5" s="149"/>
      <c r="QYP5" s="147"/>
      <c r="QYQ5" s="148"/>
      <c r="QYR5" s="148"/>
      <c r="QYS5" s="148"/>
      <c r="QYT5" s="147"/>
      <c r="QYU5" s="147"/>
      <c r="QYV5" s="148"/>
      <c r="QYW5" s="149"/>
      <c r="QZF5" s="147"/>
      <c r="QZG5" s="148"/>
      <c r="QZH5" s="148"/>
      <c r="QZI5" s="148"/>
      <c r="QZJ5" s="147"/>
      <c r="QZK5" s="147"/>
      <c r="QZL5" s="148"/>
      <c r="QZM5" s="149"/>
      <c r="QZV5" s="147"/>
      <c r="QZW5" s="148"/>
      <c r="QZX5" s="148"/>
      <c r="QZY5" s="148"/>
      <c r="QZZ5" s="147"/>
      <c r="RAA5" s="147"/>
      <c r="RAB5" s="148"/>
      <c r="RAC5" s="149"/>
      <c r="RAL5" s="147"/>
      <c r="RAM5" s="148"/>
      <c r="RAN5" s="148"/>
      <c r="RAO5" s="148"/>
      <c r="RAP5" s="147"/>
      <c r="RAQ5" s="147"/>
      <c r="RAR5" s="148"/>
      <c r="RAS5" s="149"/>
      <c r="RBB5" s="147"/>
      <c r="RBC5" s="148"/>
      <c r="RBD5" s="148"/>
      <c r="RBE5" s="148"/>
      <c r="RBF5" s="147"/>
      <c r="RBG5" s="147"/>
      <c r="RBH5" s="148"/>
      <c r="RBI5" s="149"/>
      <c r="RBR5" s="147"/>
      <c r="RBS5" s="148"/>
      <c r="RBT5" s="148"/>
      <c r="RBU5" s="148"/>
      <c r="RBV5" s="147"/>
      <c r="RBW5" s="147"/>
      <c r="RBX5" s="148"/>
      <c r="RBY5" s="149"/>
      <c r="RCH5" s="147"/>
      <c r="RCI5" s="148"/>
      <c r="RCJ5" s="148"/>
      <c r="RCK5" s="148"/>
      <c r="RCL5" s="147"/>
      <c r="RCM5" s="147"/>
      <c r="RCN5" s="148"/>
      <c r="RCO5" s="149"/>
      <c r="RCX5" s="147"/>
      <c r="RCY5" s="148"/>
      <c r="RCZ5" s="148"/>
      <c r="RDA5" s="148"/>
      <c r="RDB5" s="147"/>
      <c r="RDC5" s="147"/>
      <c r="RDD5" s="148"/>
      <c r="RDE5" s="149"/>
      <c r="RDN5" s="147"/>
      <c r="RDO5" s="148"/>
      <c r="RDP5" s="148"/>
      <c r="RDQ5" s="148"/>
      <c r="RDR5" s="147"/>
      <c r="RDS5" s="147"/>
      <c r="RDT5" s="148"/>
      <c r="RDU5" s="149"/>
      <c r="RED5" s="147"/>
      <c r="REE5" s="148"/>
      <c r="REF5" s="148"/>
      <c r="REG5" s="148"/>
      <c r="REH5" s="147"/>
      <c r="REI5" s="147"/>
      <c r="REJ5" s="148"/>
      <c r="REK5" s="149"/>
      <c r="RET5" s="147"/>
      <c r="REU5" s="148"/>
      <c r="REV5" s="148"/>
      <c r="REW5" s="148"/>
      <c r="REX5" s="147"/>
      <c r="REY5" s="147"/>
      <c r="REZ5" s="148"/>
      <c r="RFA5" s="149"/>
      <c r="RFJ5" s="147"/>
      <c r="RFK5" s="148"/>
      <c r="RFL5" s="148"/>
      <c r="RFM5" s="148"/>
      <c r="RFN5" s="147"/>
      <c r="RFO5" s="147"/>
      <c r="RFP5" s="148"/>
      <c r="RFQ5" s="149"/>
      <c r="RFZ5" s="147"/>
      <c r="RGA5" s="148"/>
      <c r="RGB5" s="148"/>
      <c r="RGC5" s="148"/>
      <c r="RGD5" s="147"/>
      <c r="RGE5" s="147"/>
      <c r="RGF5" s="148"/>
      <c r="RGG5" s="149"/>
      <c r="RGP5" s="147"/>
      <c r="RGQ5" s="148"/>
      <c r="RGR5" s="148"/>
      <c r="RGS5" s="148"/>
      <c r="RGT5" s="147"/>
      <c r="RGU5" s="147"/>
      <c r="RGV5" s="148"/>
      <c r="RGW5" s="149"/>
      <c r="RHF5" s="147"/>
      <c r="RHG5" s="148"/>
      <c r="RHH5" s="148"/>
      <c r="RHI5" s="148"/>
      <c r="RHJ5" s="147"/>
      <c r="RHK5" s="147"/>
      <c r="RHL5" s="148"/>
      <c r="RHM5" s="149"/>
      <c r="RHV5" s="147"/>
      <c r="RHW5" s="148"/>
      <c r="RHX5" s="148"/>
      <c r="RHY5" s="148"/>
      <c r="RHZ5" s="147"/>
      <c r="RIA5" s="147"/>
      <c r="RIB5" s="148"/>
      <c r="RIC5" s="149"/>
      <c r="RIL5" s="147"/>
      <c r="RIM5" s="148"/>
      <c r="RIN5" s="148"/>
      <c r="RIO5" s="148"/>
      <c r="RIP5" s="147"/>
      <c r="RIQ5" s="147"/>
      <c r="RIR5" s="148"/>
      <c r="RIS5" s="149"/>
      <c r="RJB5" s="147"/>
      <c r="RJC5" s="148"/>
      <c r="RJD5" s="148"/>
      <c r="RJE5" s="148"/>
      <c r="RJF5" s="147"/>
      <c r="RJG5" s="147"/>
      <c r="RJH5" s="148"/>
      <c r="RJI5" s="149"/>
      <c r="RJR5" s="147"/>
      <c r="RJS5" s="148"/>
      <c r="RJT5" s="148"/>
      <c r="RJU5" s="148"/>
      <c r="RJV5" s="147"/>
      <c r="RJW5" s="147"/>
      <c r="RJX5" s="148"/>
      <c r="RJY5" s="149"/>
      <c r="RKH5" s="147"/>
      <c r="RKI5" s="148"/>
      <c r="RKJ5" s="148"/>
      <c r="RKK5" s="148"/>
      <c r="RKL5" s="147"/>
      <c r="RKM5" s="147"/>
      <c r="RKN5" s="148"/>
      <c r="RKO5" s="149"/>
      <c r="RKX5" s="147"/>
      <c r="RKY5" s="148"/>
      <c r="RKZ5" s="148"/>
      <c r="RLA5" s="148"/>
      <c r="RLB5" s="147"/>
      <c r="RLC5" s="147"/>
      <c r="RLD5" s="148"/>
      <c r="RLE5" s="149"/>
      <c r="RLN5" s="147"/>
      <c r="RLO5" s="148"/>
      <c r="RLP5" s="148"/>
      <c r="RLQ5" s="148"/>
      <c r="RLR5" s="147"/>
      <c r="RLS5" s="147"/>
      <c r="RLT5" s="148"/>
      <c r="RLU5" s="149"/>
      <c r="RMD5" s="147"/>
      <c r="RME5" s="148"/>
      <c r="RMF5" s="148"/>
      <c r="RMG5" s="148"/>
      <c r="RMH5" s="147"/>
      <c r="RMI5" s="147"/>
      <c r="RMJ5" s="148"/>
      <c r="RMK5" s="149"/>
      <c r="RMT5" s="147"/>
      <c r="RMU5" s="148"/>
      <c r="RMV5" s="148"/>
      <c r="RMW5" s="148"/>
      <c r="RMX5" s="147"/>
      <c r="RMY5" s="147"/>
      <c r="RMZ5" s="148"/>
      <c r="RNA5" s="149"/>
      <c r="RNJ5" s="147"/>
      <c r="RNK5" s="148"/>
      <c r="RNL5" s="148"/>
      <c r="RNM5" s="148"/>
      <c r="RNN5" s="147"/>
      <c r="RNO5" s="147"/>
      <c r="RNP5" s="148"/>
      <c r="RNQ5" s="149"/>
      <c r="RNZ5" s="147"/>
      <c r="ROA5" s="148"/>
      <c r="ROB5" s="148"/>
      <c r="ROC5" s="148"/>
      <c r="ROD5" s="147"/>
      <c r="ROE5" s="147"/>
      <c r="ROF5" s="148"/>
      <c r="ROG5" s="149"/>
      <c r="ROP5" s="147"/>
      <c r="ROQ5" s="148"/>
      <c r="ROR5" s="148"/>
      <c r="ROS5" s="148"/>
      <c r="ROT5" s="147"/>
      <c r="ROU5" s="147"/>
      <c r="ROV5" s="148"/>
      <c r="ROW5" s="149"/>
      <c r="RPF5" s="147"/>
      <c r="RPG5" s="148"/>
      <c r="RPH5" s="148"/>
      <c r="RPI5" s="148"/>
      <c r="RPJ5" s="147"/>
      <c r="RPK5" s="147"/>
      <c r="RPL5" s="148"/>
      <c r="RPM5" s="149"/>
      <c r="RPV5" s="147"/>
      <c r="RPW5" s="148"/>
      <c r="RPX5" s="148"/>
      <c r="RPY5" s="148"/>
      <c r="RPZ5" s="147"/>
      <c r="RQA5" s="147"/>
      <c r="RQB5" s="148"/>
      <c r="RQC5" s="149"/>
      <c r="RQL5" s="147"/>
      <c r="RQM5" s="148"/>
      <c r="RQN5" s="148"/>
      <c r="RQO5" s="148"/>
      <c r="RQP5" s="147"/>
      <c r="RQQ5" s="147"/>
      <c r="RQR5" s="148"/>
      <c r="RQS5" s="149"/>
      <c r="RRB5" s="147"/>
      <c r="RRC5" s="148"/>
      <c r="RRD5" s="148"/>
      <c r="RRE5" s="148"/>
      <c r="RRF5" s="147"/>
      <c r="RRG5" s="147"/>
      <c r="RRH5" s="148"/>
      <c r="RRI5" s="149"/>
      <c r="RRR5" s="147"/>
      <c r="RRS5" s="148"/>
      <c r="RRT5" s="148"/>
      <c r="RRU5" s="148"/>
      <c r="RRV5" s="147"/>
      <c r="RRW5" s="147"/>
      <c r="RRX5" s="148"/>
      <c r="RRY5" s="149"/>
      <c r="RSH5" s="147"/>
      <c r="RSI5" s="148"/>
      <c r="RSJ5" s="148"/>
      <c r="RSK5" s="148"/>
      <c r="RSL5" s="147"/>
      <c r="RSM5" s="147"/>
      <c r="RSN5" s="148"/>
      <c r="RSO5" s="149"/>
      <c r="RSX5" s="147"/>
      <c r="RSY5" s="148"/>
      <c r="RSZ5" s="148"/>
      <c r="RTA5" s="148"/>
      <c r="RTB5" s="147"/>
      <c r="RTC5" s="147"/>
      <c r="RTD5" s="148"/>
      <c r="RTE5" s="149"/>
      <c r="RTN5" s="147"/>
      <c r="RTO5" s="148"/>
      <c r="RTP5" s="148"/>
      <c r="RTQ5" s="148"/>
      <c r="RTR5" s="147"/>
      <c r="RTS5" s="147"/>
      <c r="RTT5" s="148"/>
      <c r="RTU5" s="149"/>
      <c r="RUD5" s="147"/>
      <c r="RUE5" s="148"/>
      <c r="RUF5" s="148"/>
      <c r="RUG5" s="148"/>
      <c r="RUH5" s="147"/>
      <c r="RUI5" s="147"/>
      <c r="RUJ5" s="148"/>
      <c r="RUK5" s="149"/>
      <c r="RUT5" s="147"/>
      <c r="RUU5" s="148"/>
      <c r="RUV5" s="148"/>
      <c r="RUW5" s="148"/>
      <c r="RUX5" s="147"/>
      <c r="RUY5" s="147"/>
      <c r="RUZ5" s="148"/>
      <c r="RVA5" s="149"/>
      <c r="RVJ5" s="147"/>
      <c r="RVK5" s="148"/>
      <c r="RVL5" s="148"/>
      <c r="RVM5" s="148"/>
      <c r="RVN5" s="147"/>
      <c r="RVO5" s="147"/>
      <c r="RVP5" s="148"/>
      <c r="RVQ5" s="149"/>
      <c r="RVZ5" s="147"/>
      <c r="RWA5" s="148"/>
      <c r="RWB5" s="148"/>
      <c r="RWC5" s="148"/>
      <c r="RWD5" s="147"/>
      <c r="RWE5" s="147"/>
      <c r="RWF5" s="148"/>
      <c r="RWG5" s="149"/>
      <c r="RWP5" s="147"/>
      <c r="RWQ5" s="148"/>
      <c r="RWR5" s="148"/>
      <c r="RWS5" s="148"/>
      <c r="RWT5" s="147"/>
      <c r="RWU5" s="147"/>
      <c r="RWV5" s="148"/>
      <c r="RWW5" s="149"/>
      <c r="RXF5" s="147"/>
      <c r="RXG5" s="148"/>
      <c r="RXH5" s="148"/>
      <c r="RXI5" s="148"/>
      <c r="RXJ5" s="147"/>
      <c r="RXK5" s="147"/>
      <c r="RXL5" s="148"/>
      <c r="RXM5" s="149"/>
      <c r="RXV5" s="147"/>
      <c r="RXW5" s="148"/>
      <c r="RXX5" s="148"/>
      <c r="RXY5" s="148"/>
      <c r="RXZ5" s="147"/>
      <c r="RYA5" s="147"/>
      <c r="RYB5" s="148"/>
      <c r="RYC5" s="149"/>
      <c r="RYL5" s="147"/>
      <c r="RYM5" s="148"/>
      <c r="RYN5" s="148"/>
      <c r="RYO5" s="148"/>
      <c r="RYP5" s="147"/>
      <c r="RYQ5" s="147"/>
      <c r="RYR5" s="148"/>
      <c r="RYS5" s="149"/>
      <c r="RZB5" s="147"/>
      <c r="RZC5" s="148"/>
      <c r="RZD5" s="148"/>
      <c r="RZE5" s="148"/>
      <c r="RZF5" s="147"/>
      <c r="RZG5" s="147"/>
      <c r="RZH5" s="148"/>
      <c r="RZI5" s="149"/>
      <c r="RZR5" s="147"/>
      <c r="RZS5" s="148"/>
      <c r="RZT5" s="148"/>
      <c r="RZU5" s="148"/>
      <c r="RZV5" s="147"/>
      <c r="RZW5" s="147"/>
      <c r="RZX5" s="148"/>
      <c r="RZY5" s="149"/>
      <c r="SAH5" s="147"/>
      <c r="SAI5" s="148"/>
      <c r="SAJ5" s="148"/>
      <c r="SAK5" s="148"/>
      <c r="SAL5" s="147"/>
      <c r="SAM5" s="147"/>
      <c r="SAN5" s="148"/>
      <c r="SAO5" s="149"/>
      <c r="SAX5" s="147"/>
      <c r="SAY5" s="148"/>
      <c r="SAZ5" s="148"/>
      <c r="SBA5" s="148"/>
      <c r="SBB5" s="147"/>
      <c r="SBC5" s="147"/>
      <c r="SBD5" s="148"/>
      <c r="SBE5" s="149"/>
      <c r="SBN5" s="147"/>
      <c r="SBO5" s="148"/>
      <c r="SBP5" s="148"/>
      <c r="SBQ5" s="148"/>
      <c r="SBR5" s="147"/>
      <c r="SBS5" s="147"/>
      <c r="SBT5" s="148"/>
      <c r="SBU5" s="149"/>
      <c r="SCD5" s="147"/>
      <c r="SCE5" s="148"/>
      <c r="SCF5" s="148"/>
      <c r="SCG5" s="148"/>
      <c r="SCH5" s="147"/>
      <c r="SCI5" s="147"/>
      <c r="SCJ5" s="148"/>
      <c r="SCK5" s="149"/>
      <c r="SCT5" s="147"/>
      <c r="SCU5" s="148"/>
      <c r="SCV5" s="148"/>
      <c r="SCW5" s="148"/>
      <c r="SCX5" s="147"/>
      <c r="SCY5" s="147"/>
      <c r="SCZ5" s="148"/>
      <c r="SDA5" s="149"/>
      <c r="SDJ5" s="147"/>
      <c r="SDK5" s="148"/>
      <c r="SDL5" s="148"/>
      <c r="SDM5" s="148"/>
      <c r="SDN5" s="147"/>
      <c r="SDO5" s="147"/>
      <c r="SDP5" s="148"/>
      <c r="SDQ5" s="149"/>
      <c r="SDZ5" s="147"/>
      <c r="SEA5" s="148"/>
      <c r="SEB5" s="148"/>
      <c r="SEC5" s="148"/>
      <c r="SED5" s="147"/>
      <c r="SEE5" s="147"/>
      <c r="SEF5" s="148"/>
      <c r="SEG5" s="149"/>
      <c r="SEP5" s="147"/>
      <c r="SEQ5" s="148"/>
      <c r="SER5" s="148"/>
      <c r="SES5" s="148"/>
      <c r="SET5" s="147"/>
      <c r="SEU5" s="147"/>
      <c r="SEV5" s="148"/>
      <c r="SEW5" s="149"/>
      <c r="SFF5" s="147"/>
      <c r="SFG5" s="148"/>
      <c r="SFH5" s="148"/>
      <c r="SFI5" s="148"/>
      <c r="SFJ5" s="147"/>
      <c r="SFK5" s="147"/>
      <c r="SFL5" s="148"/>
      <c r="SFM5" s="149"/>
      <c r="SFV5" s="147"/>
      <c r="SFW5" s="148"/>
      <c r="SFX5" s="148"/>
      <c r="SFY5" s="148"/>
      <c r="SFZ5" s="147"/>
      <c r="SGA5" s="147"/>
      <c r="SGB5" s="148"/>
      <c r="SGC5" s="149"/>
      <c r="SGL5" s="147"/>
      <c r="SGM5" s="148"/>
      <c r="SGN5" s="148"/>
      <c r="SGO5" s="148"/>
      <c r="SGP5" s="147"/>
      <c r="SGQ5" s="147"/>
      <c r="SGR5" s="148"/>
      <c r="SGS5" s="149"/>
      <c r="SHB5" s="147"/>
      <c r="SHC5" s="148"/>
      <c r="SHD5" s="148"/>
      <c r="SHE5" s="148"/>
      <c r="SHF5" s="147"/>
      <c r="SHG5" s="147"/>
      <c r="SHH5" s="148"/>
      <c r="SHI5" s="149"/>
      <c r="SHR5" s="147"/>
      <c r="SHS5" s="148"/>
      <c r="SHT5" s="148"/>
      <c r="SHU5" s="148"/>
      <c r="SHV5" s="147"/>
      <c r="SHW5" s="147"/>
      <c r="SHX5" s="148"/>
      <c r="SHY5" s="149"/>
      <c r="SIH5" s="147"/>
      <c r="SII5" s="148"/>
      <c r="SIJ5" s="148"/>
      <c r="SIK5" s="148"/>
      <c r="SIL5" s="147"/>
      <c r="SIM5" s="147"/>
      <c r="SIN5" s="148"/>
      <c r="SIO5" s="149"/>
      <c r="SIX5" s="147"/>
      <c r="SIY5" s="148"/>
      <c r="SIZ5" s="148"/>
      <c r="SJA5" s="148"/>
      <c r="SJB5" s="147"/>
      <c r="SJC5" s="147"/>
      <c r="SJD5" s="148"/>
      <c r="SJE5" s="149"/>
      <c r="SJN5" s="147"/>
      <c r="SJO5" s="148"/>
      <c r="SJP5" s="148"/>
      <c r="SJQ5" s="148"/>
      <c r="SJR5" s="147"/>
      <c r="SJS5" s="147"/>
      <c r="SJT5" s="148"/>
      <c r="SJU5" s="149"/>
      <c r="SKD5" s="147"/>
      <c r="SKE5" s="148"/>
      <c r="SKF5" s="148"/>
      <c r="SKG5" s="148"/>
      <c r="SKH5" s="147"/>
      <c r="SKI5" s="147"/>
      <c r="SKJ5" s="148"/>
      <c r="SKK5" s="149"/>
      <c r="SKT5" s="147"/>
      <c r="SKU5" s="148"/>
      <c r="SKV5" s="148"/>
      <c r="SKW5" s="148"/>
      <c r="SKX5" s="147"/>
      <c r="SKY5" s="147"/>
      <c r="SKZ5" s="148"/>
      <c r="SLA5" s="149"/>
      <c r="SLJ5" s="147"/>
      <c r="SLK5" s="148"/>
      <c r="SLL5" s="148"/>
      <c r="SLM5" s="148"/>
      <c r="SLN5" s="147"/>
      <c r="SLO5" s="147"/>
      <c r="SLP5" s="148"/>
      <c r="SLQ5" s="149"/>
      <c r="SLZ5" s="147"/>
      <c r="SMA5" s="148"/>
      <c r="SMB5" s="148"/>
      <c r="SMC5" s="148"/>
      <c r="SMD5" s="147"/>
      <c r="SME5" s="147"/>
      <c r="SMF5" s="148"/>
      <c r="SMG5" s="149"/>
      <c r="SMP5" s="147"/>
      <c r="SMQ5" s="148"/>
      <c r="SMR5" s="148"/>
      <c r="SMS5" s="148"/>
      <c r="SMT5" s="147"/>
      <c r="SMU5" s="147"/>
      <c r="SMV5" s="148"/>
      <c r="SMW5" s="149"/>
      <c r="SNF5" s="147"/>
      <c r="SNG5" s="148"/>
      <c r="SNH5" s="148"/>
      <c r="SNI5" s="148"/>
      <c r="SNJ5" s="147"/>
      <c r="SNK5" s="147"/>
      <c r="SNL5" s="148"/>
      <c r="SNM5" s="149"/>
      <c r="SNV5" s="147"/>
      <c r="SNW5" s="148"/>
      <c r="SNX5" s="148"/>
      <c r="SNY5" s="148"/>
      <c r="SNZ5" s="147"/>
      <c r="SOA5" s="147"/>
      <c r="SOB5" s="148"/>
      <c r="SOC5" s="149"/>
      <c r="SOL5" s="147"/>
      <c r="SOM5" s="148"/>
      <c r="SON5" s="148"/>
      <c r="SOO5" s="148"/>
      <c r="SOP5" s="147"/>
      <c r="SOQ5" s="147"/>
      <c r="SOR5" s="148"/>
      <c r="SOS5" s="149"/>
      <c r="SPB5" s="147"/>
      <c r="SPC5" s="148"/>
      <c r="SPD5" s="148"/>
      <c r="SPE5" s="148"/>
      <c r="SPF5" s="147"/>
      <c r="SPG5" s="147"/>
      <c r="SPH5" s="148"/>
      <c r="SPI5" s="149"/>
      <c r="SPR5" s="147"/>
      <c r="SPS5" s="148"/>
      <c r="SPT5" s="148"/>
      <c r="SPU5" s="148"/>
      <c r="SPV5" s="147"/>
      <c r="SPW5" s="147"/>
      <c r="SPX5" s="148"/>
      <c r="SPY5" s="149"/>
      <c r="SQH5" s="147"/>
      <c r="SQI5" s="148"/>
      <c r="SQJ5" s="148"/>
      <c r="SQK5" s="148"/>
      <c r="SQL5" s="147"/>
      <c r="SQM5" s="147"/>
      <c r="SQN5" s="148"/>
      <c r="SQO5" s="149"/>
      <c r="SQX5" s="147"/>
      <c r="SQY5" s="148"/>
      <c r="SQZ5" s="148"/>
      <c r="SRA5" s="148"/>
      <c r="SRB5" s="147"/>
      <c r="SRC5" s="147"/>
      <c r="SRD5" s="148"/>
      <c r="SRE5" s="149"/>
      <c r="SRN5" s="147"/>
      <c r="SRO5" s="148"/>
      <c r="SRP5" s="148"/>
      <c r="SRQ5" s="148"/>
      <c r="SRR5" s="147"/>
      <c r="SRS5" s="147"/>
      <c r="SRT5" s="148"/>
      <c r="SRU5" s="149"/>
      <c r="SSD5" s="147"/>
      <c r="SSE5" s="148"/>
      <c r="SSF5" s="148"/>
      <c r="SSG5" s="148"/>
      <c r="SSH5" s="147"/>
      <c r="SSI5" s="147"/>
      <c r="SSJ5" s="148"/>
      <c r="SSK5" s="149"/>
      <c r="SST5" s="147"/>
      <c r="SSU5" s="148"/>
      <c r="SSV5" s="148"/>
      <c r="SSW5" s="148"/>
      <c r="SSX5" s="147"/>
      <c r="SSY5" s="147"/>
      <c r="SSZ5" s="148"/>
      <c r="STA5" s="149"/>
      <c r="STJ5" s="147"/>
      <c r="STK5" s="148"/>
      <c r="STL5" s="148"/>
      <c r="STM5" s="148"/>
      <c r="STN5" s="147"/>
      <c r="STO5" s="147"/>
      <c r="STP5" s="148"/>
      <c r="STQ5" s="149"/>
      <c r="STZ5" s="147"/>
      <c r="SUA5" s="148"/>
      <c r="SUB5" s="148"/>
      <c r="SUC5" s="148"/>
      <c r="SUD5" s="147"/>
      <c r="SUE5" s="147"/>
      <c r="SUF5" s="148"/>
      <c r="SUG5" s="149"/>
      <c r="SUP5" s="147"/>
      <c r="SUQ5" s="148"/>
      <c r="SUR5" s="148"/>
      <c r="SUS5" s="148"/>
      <c r="SUT5" s="147"/>
      <c r="SUU5" s="147"/>
      <c r="SUV5" s="148"/>
      <c r="SUW5" s="149"/>
      <c r="SVF5" s="147"/>
      <c r="SVG5" s="148"/>
      <c r="SVH5" s="148"/>
      <c r="SVI5" s="148"/>
      <c r="SVJ5" s="147"/>
      <c r="SVK5" s="147"/>
      <c r="SVL5" s="148"/>
      <c r="SVM5" s="149"/>
      <c r="SVV5" s="147"/>
      <c r="SVW5" s="148"/>
      <c r="SVX5" s="148"/>
      <c r="SVY5" s="148"/>
      <c r="SVZ5" s="147"/>
      <c r="SWA5" s="147"/>
      <c r="SWB5" s="148"/>
      <c r="SWC5" s="149"/>
      <c r="SWL5" s="147"/>
      <c r="SWM5" s="148"/>
      <c r="SWN5" s="148"/>
      <c r="SWO5" s="148"/>
      <c r="SWP5" s="147"/>
      <c r="SWQ5" s="147"/>
      <c r="SWR5" s="148"/>
      <c r="SWS5" s="149"/>
      <c r="SXB5" s="147"/>
      <c r="SXC5" s="148"/>
      <c r="SXD5" s="148"/>
      <c r="SXE5" s="148"/>
      <c r="SXF5" s="147"/>
      <c r="SXG5" s="147"/>
      <c r="SXH5" s="148"/>
      <c r="SXI5" s="149"/>
      <c r="SXR5" s="147"/>
      <c r="SXS5" s="148"/>
      <c r="SXT5" s="148"/>
      <c r="SXU5" s="148"/>
      <c r="SXV5" s="147"/>
      <c r="SXW5" s="147"/>
      <c r="SXX5" s="148"/>
      <c r="SXY5" s="149"/>
      <c r="SYH5" s="147"/>
      <c r="SYI5" s="148"/>
      <c r="SYJ5" s="148"/>
      <c r="SYK5" s="148"/>
      <c r="SYL5" s="147"/>
      <c r="SYM5" s="147"/>
      <c r="SYN5" s="148"/>
      <c r="SYO5" s="149"/>
      <c r="SYX5" s="147"/>
      <c r="SYY5" s="148"/>
      <c r="SYZ5" s="148"/>
      <c r="SZA5" s="148"/>
      <c r="SZB5" s="147"/>
      <c r="SZC5" s="147"/>
      <c r="SZD5" s="148"/>
      <c r="SZE5" s="149"/>
      <c r="SZN5" s="147"/>
      <c r="SZO5" s="148"/>
      <c r="SZP5" s="148"/>
      <c r="SZQ5" s="148"/>
      <c r="SZR5" s="147"/>
      <c r="SZS5" s="147"/>
      <c r="SZT5" s="148"/>
      <c r="SZU5" s="149"/>
      <c r="TAD5" s="147"/>
      <c r="TAE5" s="148"/>
      <c r="TAF5" s="148"/>
      <c r="TAG5" s="148"/>
      <c r="TAH5" s="147"/>
      <c r="TAI5" s="147"/>
      <c r="TAJ5" s="148"/>
      <c r="TAK5" s="149"/>
      <c r="TAT5" s="147"/>
      <c r="TAU5" s="148"/>
      <c r="TAV5" s="148"/>
      <c r="TAW5" s="148"/>
      <c r="TAX5" s="147"/>
      <c r="TAY5" s="147"/>
      <c r="TAZ5" s="148"/>
      <c r="TBA5" s="149"/>
      <c r="TBJ5" s="147"/>
      <c r="TBK5" s="148"/>
      <c r="TBL5" s="148"/>
      <c r="TBM5" s="148"/>
      <c r="TBN5" s="147"/>
      <c r="TBO5" s="147"/>
      <c r="TBP5" s="148"/>
      <c r="TBQ5" s="149"/>
      <c r="TBZ5" s="147"/>
      <c r="TCA5" s="148"/>
      <c r="TCB5" s="148"/>
      <c r="TCC5" s="148"/>
      <c r="TCD5" s="147"/>
      <c r="TCE5" s="147"/>
      <c r="TCF5" s="148"/>
      <c r="TCG5" s="149"/>
      <c r="TCP5" s="147"/>
      <c r="TCQ5" s="148"/>
      <c r="TCR5" s="148"/>
      <c r="TCS5" s="148"/>
      <c r="TCT5" s="147"/>
      <c r="TCU5" s="147"/>
      <c r="TCV5" s="148"/>
      <c r="TCW5" s="149"/>
      <c r="TDF5" s="147"/>
      <c r="TDG5" s="148"/>
      <c r="TDH5" s="148"/>
      <c r="TDI5" s="148"/>
      <c r="TDJ5" s="147"/>
      <c r="TDK5" s="147"/>
      <c r="TDL5" s="148"/>
      <c r="TDM5" s="149"/>
      <c r="TDV5" s="147"/>
      <c r="TDW5" s="148"/>
      <c r="TDX5" s="148"/>
      <c r="TDY5" s="148"/>
      <c r="TDZ5" s="147"/>
      <c r="TEA5" s="147"/>
      <c r="TEB5" s="148"/>
      <c r="TEC5" s="149"/>
      <c r="TEL5" s="147"/>
      <c r="TEM5" s="148"/>
      <c r="TEN5" s="148"/>
      <c r="TEO5" s="148"/>
      <c r="TEP5" s="147"/>
      <c r="TEQ5" s="147"/>
      <c r="TER5" s="148"/>
      <c r="TES5" s="149"/>
      <c r="TFB5" s="147"/>
      <c r="TFC5" s="148"/>
      <c r="TFD5" s="148"/>
      <c r="TFE5" s="148"/>
      <c r="TFF5" s="147"/>
      <c r="TFG5" s="147"/>
      <c r="TFH5" s="148"/>
      <c r="TFI5" s="149"/>
      <c r="TFR5" s="147"/>
      <c r="TFS5" s="148"/>
      <c r="TFT5" s="148"/>
      <c r="TFU5" s="148"/>
      <c r="TFV5" s="147"/>
      <c r="TFW5" s="147"/>
      <c r="TFX5" s="148"/>
      <c r="TFY5" s="149"/>
      <c r="TGH5" s="147"/>
      <c r="TGI5" s="148"/>
      <c r="TGJ5" s="148"/>
      <c r="TGK5" s="148"/>
      <c r="TGL5" s="147"/>
      <c r="TGM5" s="147"/>
      <c r="TGN5" s="148"/>
      <c r="TGO5" s="149"/>
      <c r="TGX5" s="147"/>
      <c r="TGY5" s="148"/>
      <c r="TGZ5" s="148"/>
      <c r="THA5" s="148"/>
      <c r="THB5" s="147"/>
      <c r="THC5" s="147"/>
      <c r="THD5" s="148"/>
      <c r="THE5" s="149"/>
      <c r="THN5" s="147"/>
      <c r="THO5" s="148"/>
      <c r="THP5" s="148"/>
      <c r="THQ5" s="148"/>
      <c r="THR5" s="147"/>
      <c r="THS5" s="147"/>
      <c r="THT5" s="148"/>
      <c r="THU5" s="149"/>
      <c r="TID5" s="147"/>
      <c r="TIE5" s="148"/>
      <c r="TIF5" s="148"/>
      <c r="TIG5" s="148"/>
      <c r="TIH5" s="147"/>
      <c r="TII5" s="147"/>
      <c r="TIJ5" s="148"/>
      <c r="TIK5" s="149"/>
      <c r="TIT5" s="147"/>
      <c r="TIU5" s="148"/>
      <c r="TIV5" s="148"/>
      <c r="TIW5" s="148"/>
      <c r="TIX5" s="147"/>
      <c r="TIY5" s="147"/>
      <c r="TIZ5" s="148"/>
      <c r="TJA5" s="149"/>
      <c r="TJJ5" s="147"/>
      <c r="TJK5" s="148"/>
      <c r="TJL5" s="148"/>
      <c r="TJM5" s="148"/>
      <c r="TJN5" s="147"/>
      <c r="TJO5" s="147"/>
      <c r="TJP5" s="148"/>
      <c r="TJQ5" s="149"/>
      <c r="TJZ5" s="147"/>
      <c r="TKA5" s="148"/>
      <c r="TKB5" s="148"/>
      <c r="TKC5" s="148"/>
      <c r="TKD5" s="147"/>
      <c r="TKE5" s="147"/>
      <c r="TKF5" s="148"/>
      <c r="TKG5" s="149"/>
      <c r="TKP5" s="147"/>
      <c r="TKQ5" s="148"/>
      <c r="TKR5" s="148"/>
      <c r="TKS5" s="148"/>
      <c r="TKT5" s="147"/>
      <c r="TKU5" s="147"/>
      <c r="TKV5" s="148"/>
      <c r="TKW5" s="149"/>
      <c r="TLF5" s="147"/>
      <c r="TLG5" s="148"/>
      <c r="TLH5" s="148"/>
      <c r="TLI5" s="148"/>
      <c r="TLJ5" s="147"/>
      <c r="TLK5" s="147"/>
      <c r="TLL5" s="148"/>
      <c r="TLM5" s="149"/>
      <c r="TLV5" s="147"/>
      <c r="TLW5" s="148"/>
      <c r="TLX5" s="148"/>
      <c r="TLY5" s="148"/>
      <c r="TLZ5" s="147"/>
      <c r="TMA5" s="147"/>
      <c r="TMB5" s="148"/>
      <c r="TMC5" s="149"/>
      <c r="TML5" s="147"/>
      <c r="TMM5" s="148"/>
      <c r="TMN5" s="148"/>
      <c r="TMO5" s="148"/>
      <c r="TMP5" s="147"/>
      <c r="TMQ5" s="147"/>
      <c r="TMR5" s="148"/>
      <c r="TMS5" s="149"/>
      <c r="TNB5" s="147"/>
      <c r="TNC5" s="148"/>
      <c r="TND5" s="148"/>
      <c r="TNE5" s="148"/>
      <c r="TNF5" s="147"/>
      <c r="TNG5" s="147"/>
      <c r="TNH5" s="148"/>
      <c r="TNI5" s="149"/>
      <c r="TNR5" s="147"/>
      <c r="TNS5" s="148"/>
      <c r="TNT5" s="148"/>
      <c r="TNU5" s="148"/>
      <c r="TNV5" s="147"/>
      <c r="TNW5" s="147"/>
      <c r="TNX5" s="148"/>
      <c r="TNY5" s="149"/>
      <c r="TOH5" s="147"/>
      <c r="TOI5" s="148"/>
      <c r="TOJ5" s="148"/>
      <c r="TOK5" s="148"/>
      <c r="TOL5" s="147"/>
      <c r="TOM5" s="147"/>
      <c r="TON5" s="148"/>
      <c r="TOO5" s="149"/>
      <c r="TOX5" s="147"/>
      <c r="TOY5" s="148"/>
      <c r="TOZ5" s="148"/>
      <c r="TPA5" s="148"/>
      <c r="TPB5" s="147"/>
      <c r="TPC5" s="147"/>
      <c r="TPD5" s="148"/>
      <c r="TPE5" s="149"/>
      <c r="TPN5" s="147"/>
      <c r="TPO5" s="148"/>
      <c r="TPP5" s="148"/>
      <c r="TPQ5" s="148"/>
      <c r="TPR5" s="147"/>
      <c r="TPS5" s="147"/>
      <c r="TPT5" s="148"/>
      <c r="TPU5" s="149"/>
      <c r="TQD5" s="147"/>
      <c r="TQE5" s="148"/>
      <c r="TQF5" s="148"/>
      <c r="TQG5" s="148"/>
      <c r="TQH5" s="147"/>
      <c r="TQI5" s="147"/>
      <c r="TQJ5" s="148"/>
      <c r="TQK5" s="149"/>
      <c r="TQT5" s="147"/>
      <c r="TQU5" s="148"/>
      <c r="TQV5" s="148"/>
      <c r="TQW5" s="148"/>
      <c r="TQX5" s="147"/>
      <c r="TQY5" s="147"/>
      <c r="TQZ5" s="148"/>
      <c r="TRA5" s="149"/>
      <c r="TRJ5" s="147"/>
      <c r="TRK5" s="148"/>
      <c r="TRL5" s="148"/>
      <c r="TRM5" s="148"/>
      <c r="TRN5" s="147"/>
      <c r="TRO5" s="147"/>
      <c r="TRP5" s="148"/>
      <c r="TRQ5" s="149"/>
      <c r="TRZ5" s="147"/>
      <c r="TSA5" s="148"/>
      <c r="TSB5" s="148"/>
      <c r="TSC5" s="148"/>
      <c r="TSD5" s="147"/>
      <c r="TSE5" s="147"/>
      <c r="TSF5" s="148"/>
      <c r="TSG5" s="149"/>
      <c r="TSP5" s="147"/>
      <c r="TSQ5" s="148"/>
      <c r="TSR5" s="148"/>
      <c r="TSS5" s="148"/>
      <c r="TST5" s="147"/>
      <c r="TSU5" s="147"/>
      <c r="TSV5" s="148"/>
      <c r="TSW5" s="149"/>
      <c r="TTF5" s="147"/>
      <c r="TTG5" s="148"/>
      <c r="TTH5" s="148"/>
      <c r="TTI5" s="148"/>
      <c r="TTJ5" s="147"/>
      <c r="TTK5" s="147"/>
      <c r="TTL5" s="148"/>
      <c r="TTM5" s="149"/>
      <c r="TTV5" s="147"/>
      <c r="TTW5" s="148"/>
      <c r="TTX5" s="148"/>
      <c r="TTY5" s="148"/>
      <c r="TTZ5" s="147"/>
      <c r="TUA5" s="147"/>
      <c r="TUB5" s="148"/>
      <c r="TUC5" s="149"/>
      <c r="TUL5" s="147"/>
      <c r="TUM5" s="148"/>
      <c r="TUN5" s="148"/>
      <c r="TUO5" s="148"/>
      <c r="TUP5" s="147"/>
      <c r="TUQ5" s="147"/>
      <c r="TUR5" s="148"/>
      <c r="TUS5" s="149"/>
      <c r="TVB5" s="147"/>
      <c r="TVC5" s="148"/>
      <c r="TVD5" s="148"/>
      <c r="TVE5" s="148"/>
      <c r="TVF5" s="147"/>
      <c r="TVG5" s="147"/>
      <c r="TVH5" s="148"/>
      <c r="TVI5" s="149"/>
      <c r="TVR5" s="147"/>
      <c r="TVS5" s="148"/>
      <c r="TVT5" s="148"/>
      <c r="TVU5" s="148"/>
      <c r="TVV5" s="147"/>
      <c r="TVW5" s="147"/>
      <c r="TVX5" s="148"/>
      <c r="TVY5" s="149"/>
      <c r="TWH5" s="147"/>
      <c r="TWI5" s="148"/>
      <c r="TWJ5" s="148"/>
      <c r="TWK5" s="148"/>
      <c r="TWL5" s="147"/>
      <c r="TWM5" s="147"/>
      <c r="TWN5" s="148"/>
      <c r="TWO5" s="149"/>
      <c r="TWX5" s="147"/>
      <c r="TWY5" s="148"/>
      <c r="TWZ5" s="148"/>
      <c r="TXA5" s="148"/>
      <c r="TXB5" s="147"/>
      <c r="TXC5" s="147"/>
      <c r="TXD5" s="148"/>
      <c r="TXE5" s="149"/>
      <c r="TXN5" s="147"/>
      <c r="TXO5" s="148"/>
      <c r="TXP5" s="148"/>
      <c r="TXQ5" s="148"/>
      <c r="TXR5" s="147"/>
      <c r="TXS5" s="147"/>
      <c r="TXT5" s="148"/>
      <c r="TXU5" s="149"/>
      <c r="TYD5" s="147"/>
      <c r="TYE5" s="148"/>
      <c r="TYF5" s="148"/>
      <c r="TYG5" s="148"/>
      <c r="TYH5" s="147"/>
      <c r="TYI5" s="147"/>
      <c r="TYJ5" s="148"/>
      <c r="TYK5" s="149"/>
      <c r="TYT5" s="147"/>
      <c r="TYU5" s="148"/>
      <c r="TYV5" s="148"/>
      <c r="TYW5" s="148"/>
      <c r="TYX5" s="147"/>
      <c r="TYY5" s="147"/>
      <c r="TYZ5" s="148"/>
      <c r="TZA5" s="149"/>
      <c r="TZJ5" s="147"/>
      <c r="TZK5" s="148"/>
      <c r="TZL5" s="148"/>
      <c r="TZM5" s="148"/>
      <c r="TZN5" s="147"/>
      <c r="TZO5" s="147"/>
      <c r="TZP5" s="148"/>
      <c r="TZQ5" s="149"/>
      <c r="TZZ5" s="147"/>
      <c r="UAA5" s="148"/>
      <c r="UAB5" s="148"/>
      <c r="UAC5" s="148"/>
      <c r="UAD5" s="147"/>
      <c r="UAE5" s="147"/>
      <c r="UAF5" s="148"/>
      <c r="UAG5" s="149"/>
      <c r="UAP5" s="147"/>
      <c r="UAQ5" s="148"/>
      <c r="UAR5" s="148"/>
      <c r="UAS5" s="148"/>
      <c r="UAT5" s="147"/>
      <c r="UAU5" s="147"/>
      <c r="UAV5" s="148"/>
      <c r="UAW5" s="149"/>
      <c r="UBF5" s="147"/>
      <c r="UBG5" s="148"/>
      <c r="UBH5" s="148"/>
      <c r="UBI5" s="148"/>
      <c r="UBJ5" s="147"/>
      <c r="UBK5" s="147"/>
      <c r="UBL5" s="148"/>
      <c r="UBM5" s="149"/>
      <c r="UBV5" s="147"/>
      <c r="UBW5" s="148"/>
      <c r="UBX5" s="148"/>
      <c r="UBY5" s="148"/>
      <c r="UBZ5" s="147"/>
      <c r="UCA5" s="147"/>
      <c r="UCB5" s="148"/>
      <c r="UCC5" s="149"/>
      <c r="UCL5" s="147"/>
      <c r="UCM5" s="148"/>
      <c r="UCN5" s="148"/>
      <c r="UCO5" s="148"/>
      <c r="UCP5" s="147"/>
      <c r="UCQ5" s="147"/>
      <c r="UCR5" s="148"/>
      <c r="UCS5" s="149"/>
      <c r="UDB5" s="147"/>
      <c r="UDC5" s="148"/>
      <c r="UDD5" s="148"/>
      <c r="UDE5" s="148"/>
      <c r="UDF5" s="147"/>
      <c r="UDG5" s="147"/>
      <c r="UDH5" s="148"/>
      <c r="UDI5" s="149"/>
      <c r="UDR5" s="147"/>
      <c r="UDS5" s="148"/>
      <c r="UDT5" s="148"/>
      <c r="UDU5" s="148"/>
      <c r="UDV5" s="147"/>
      <c r="UDW5" s="147"/>
      <c r="UDX5" s="148"/>
      <c r="UDY5" s="149"/>
      <c r="UEH5" s="147"/>
      <c r="UEI5" s="148"/>
      <c r="UEJ5" s="148"/>
      <c r="UEK5" s="148"/>
      <c r="UEL5" s="147"/>
      <c r="UEM5" s="147"/>
      <c r="UEN5" s="148"/>
      <c r="UEO5" s="149"/>
      <c r="UEX5" s="147"/>
      <c r="UEY5" s="148"/>
      <c r="UEZ5" s="148"/>
      <c r="UFA5" s="148"/>
      <c r="UFB5" s="147"/>
      <c r="UFC5" s="147"/>
      <c r="UFD5" s="148"/>
      <c r="UFE5" s="149"/>
      <c r="UFN5" s="147"/>
      <c r="UFO5" s="148"/>
      <c r="UFP5" s="148"/>
      <c r="UFQ5" s="148"/>
      <c r="UFR5" s="147"/>
      <c r="UFS5" s="147"/>
      <c r="UFT5" s="148"/>
      <c r="UFU5" s="149"/>
      <c r="UGD5" s="147"/>
      <c r="UGE5" s="148"/>
      <c r="UGF5" s="148"/>
      <c r="UGG5" s="148"/>
      <c r="UGH5" s="147"/>
      <c r="UGI5" s="147"/>
      <c r="UGJ5" s="148"/>
      <c r="UGK5" s="149"/>
      <c r="UGT5" s="147"/>
      <c r="UGU5" s="148"/>
      <c r="UGV5" s="148"/>
      <c r="UGW5" s="148"/>
      <c r="UGX5" s="147"/>
      <c r="UGY5" s="147"/>
      <c r="UGZ5" s="148"/>
      <c r="UHA5" s="149"/>
      <c r="UHJ5" s="147"/>
      <c r="UHK5" s="148"/>
      <c r="UHL5" s="148"/>
      <c r="UHM5" s="148"/>
      <c r="UHN5" s="147"/>
      <c r="UHO5" s="147"/>
      <c r="UHP5" s="148"/>
      <c r="UHQ5" s="149"/>
      <c r="UHZ5" s="147"/>
      <c r="UIA5" s="148"/>
      <c r="UIB5" s="148"/>
      <c r="UIC5" s="148"/>
      <c r="UID5" s="147"/>
      <c r="UIE5" s="147"/>
      <c r="UIF5" s="148"/>
      <c r="UIG5" s="149"/>
      <c r="UIP5" s="147"/>
      <c r="UIQ5" s="148"/>
      <c r="UIR5" s="148"/>
      <c r="UIS5" s="148"/>
      <c r="UIT5" s="147"/>
      <c r="UIU5" s="147"/>
      <c r="UIV5" s="148"/>
      <c r="UIW5" s="149"/>
      <c r="UJF5" s="147"/>
      <c r="UJG5" s="148"/>
      <c r="UJH5" s="148"/>
      <c r="UJI5" s="148"/>
      <c r="UJJ5" s="147"/>
      <c r="UJK5" s="147"/>
      <c r="UJL5" s="148"/>
      <c r="UJM5" s="149"/>
      <c r="UJV5" s="147"/>
      <c r="UJW5" s="148"/>
      <c r="UJX5" s="148"/>
      <c r="UJY5" s="148"/>
      <c r="UJZ5" s="147"/>
      <c r="UKA5" s="147"/>
      <c r="UKB5" s="148"/>
      <c r="UKC5" s="149"/>
      <c r="UKL5" s="147"/>
      <c r="UKM5" s="148"/>
      <c r="UKN5" s="148"/>
      <c r="UKO5" s="148"/>
      <c r="UKP5" s="147"/>
      <c r="UKQ5" s="147"/>
      <c r="UKR5" s="148"/>
      <c r="UKS5" s="149"/>
      <c r="ULB5" s="147"/>
      <c r="ULC5" s="148"/>
      <c r="ULD5" s="148"/>
      <c r="ULE5" s="148"/>
      <c r="ULF5" s="147"/>
      <c r="ULG5" s="147"/>
      <c r="ULH5" s="148"/>
      <c r="ULI5" s="149"/>
      <c r="ULR5" s="147"/>
      <c r="ULS5" s="148"/>
      <c r="ULT5" s="148"/>
      <c r="ULU5" s="148"/>
      <c r="ULV5" s="147"/>
      <c r="ULW5" s="147"/>
      <c r="ULX5" s="148"/>
      <c r="ULY5" s="149"/>
      <c r="UMH5" s="147"/>
      <c r="UMI5" s="148"/>
      <c r="UMJ5" s="148"/>
      <c r="UMK5" s="148"/>
      <c r="UML5" s="147"/>
      <c r="UMM5" s="147"/>
      <c r="UMN5" s="148"/>
      <c r="UMO5" s="149"/>
      <c r="UMX5" s="147"/>
      <c r="UMY5" s="148"/>
      <c r="UMZ5" s="148"/>
      <c r="UNA5" s="148"/>
      <c r="UNB5" s="147"/>
      <c r="UNC5" s="147"/>
      <c r="UND5" s="148"/>
      <c r="UNE5" s="149"/>
      <c r="UNN5" s="147"/>
      <c r="UNO5" s="148"/>
      <c r="UNP5" s="148"/>
      <c r="UNQ5" s="148"/>
      <c r="UNR5" s="147"/>
      <c r="UNS5" s="147"/>
      <c r="UNT5" s="148"/>
      <c r="UNU5" s="149"/>
      <c r="UOD5" s="147"/>
      <c r="UOE5" s="148"/>
      <c r="UOF5" s="148"/>
      <c r="UOG5" s="148"/>
      <c r="UOH5" s="147"/>
      <c r="UOI5" s="147"/>
      <c r="UOJ5" s="148"/>
      <c r="UOK5" s="149"/>
      <c r="UOT5" s="147"/>
      <c r="UOU5" s="148"/>
      <c r="UOV5" s="148"/>
      <c r="UOW5" s="148"/>
      <c r="UOX5" s="147"/>
      <c r="UOY5" s="147"/>
      <c r="UOZ5" s="148"/>
      <c r="UPA5" s="149"/>
      <c r="UPJ5" s="147"/>
      <c r="UPK5" s="148"/>
      <c r="UPL5" s="148"/>
      <c r="UPM5" s="148"/>
      <c r="UPN5" s="147"/>
      <c r="UPO5" s="147"/>
      <c r="UPP5" s="148"/>
      <c r="UPQ5" s="149"/>
      <c r="UPZ5" s="147"/>
      <c r="UQA5" s="148"/>
      <c r="UQB5" s="148"/>
      <c r="UQC5" s="148"/>
      <c r="UQD5" s="147"/>
      <c r="UQE5" s="147"/>
      <c r="UQF5" s="148"/>
      <c r="UQG5" s="149"/>
      <c r="UQP5" s="147"/>
      <c r="UQQ5" s="148"/>
      <c r="UQR5" s="148"/>
      <c r="UQS5" s="148"/>
      <c r="UQT5" s="147"/>
      <c r="UQU5" s="147"/>
      <c r="UQV5" s="148"/>
      <c r="UQW5" s="149"/>
      <c r="URF5" s="147"/>
      <c r="URG5" s="148"/>
      <c r="URH5" s="148"/>
      <c r="URI5" s="148"/>
      <c r="URJ5" s="147"/>
      <c r="URK5" s="147"/>
      <c r="URL5" s="148"/>
      <c r="URM5" s="149"/>
      <c r="URV5" s="147"/>
      <c r="URW5" s="148"/>
      <c r="URX5" s="148"/>
      <c r="URY5" s="148"/>
      <c r="URZ5" s="147"/>
      <c r="USA5" s="147"/>
      <c r="USB5" s="148"/>
      <c r="USC5" s="149"/>
      <c r="USL5" s="147"/>
      <c r="USM5" s="148"/>
      <c r="USN5" s="148"/>
      <c r="USO5" s="148"/>
      <c r="USP5" s="147"/>
      <c r="USQ5" s="147"/>
      <c r="USR5" s="148"/>
      <c r="USS5" s="149"/>
      <c r="UTB5" s="147"/>
      <c r="UTC5" s="148"/>
      <c r="UTD5" s="148"/>
      <c r="UTE5" s="148"/>
      <c r="UTF5" s="147"/>
      <c r="UTG5" s="147"/>
      <c r="UTH5" s="148"/>
      <c r="UTI5" s="149"/>
      <c r="UTR5" s="147"/>
      <c r="UTS5" s="148"/>
      <c r="UTT5" s="148"/>
      <c r="UTU5" s="148"/>
      <c r="UTV5" s="147"/>
      <c r="UTW5" s="147"/>
      <c r="UTX5" s="148"/>
      <c r="UTY5" s="149"/>
      <c r="UUH5" s="147"/>
      <c r="UUI5" s="148"/>
      <c r="UUJ5" s="148"/>
      <c r="UUK5" s="148"/>
      <c r="UUL5" s="147"/>
      <c r="UUM5" s="147"/>
      <c r="UUN5" s="148"/>
      <c r="UUO5" s="149"/>
      <c r="UUX5" s="147"/>
      <c r="UUY5" s="148"/>
      <c r="UUZ5" s="148"/>
      <c r="UVA5" s="148"/>
      <c r="UVB5" s="147"/>
      <c r="UVC5" s="147"/>
      <c r="UVD5" s="148"/>
      <c r="UVE5" s="149"/>
      <c r="UVN5" s="147"/>
      <c r="UVO5" s="148"/>
      <c r="UVP5" s="148"/>
      <c r="UVQ5" s="148"/>
      <c r="UVR5" s="147"/>
      <c r="UVS5" s="147"/>
      <c r="UVT5" s="148"/>
      <c r="UVU5" s="149"/>
      <c r="UWD5" s="147"/>
      <c r="UWE5" s="148"/>
      <c r="UWF5" s="148"/>
      <c r="UWG5" s="148"/>
      <c r="UWH5" s="147"/>
      <c r="UWI5" s="147"/>
      <c r="UWJ5" s="148"/>
      <c r="UWK5" s="149"/>
      <c r="UWT5" s="147"/>
      <c r="UWU5" s="148"/>
      <c r="UWV5" s="148"/>
      <c r="UWW5" s="148"/>
      <c r="UWX5" s="147"/>
      <c r="UWY5" s="147"/>
      <c r="UWZ5" s="148"/>
      <c r="UXA5" s="149"/>
      <c r="UXJ5" s="147"/>
      <c r="UXK5" s="148"/>
      <c r="UXL5" s="148"/>
      <c r="UXM5" s="148"/>
      <c r="UXN5" s="147"/>
      <c r="UXO5" s="147"/>
      <c r="UXP5" s="148"/>
      <c r="UXQ5" s="149"/>
      <c r="UXZ5" s="147"/>
      <c r="UYA5" s="148"/>
      <c r="UYB5" s="148"/>
      <c r="UYC5" s="148"/>
      <c r="UYD5" s="147"/>
      <c r="UYE5" s="147"/>
      <c r="UYF5" s="148"/>
      <c r="UYG5" s="149"/>
      <c r="UYP5" s="147"/>
      <c r="UYQ5" s="148"/>
      <c r="UYR5" s="148"/>
      <c r="UYS5" s="148"/>
      <c r="UYT5" s="147"/>
      <c r="UYU5" s="147"/>
      <c r="UYV5" s="148"/>
      <c r="UYW5" s="149"/>
      <c r="UZF5" s="147"/>
      <c r="UZG5" s="148"/>
      <c r="UZH5" s="148"/>
      <c r="UZI5" s="148"/>
      <c r="UZJ5" s="147"/>
      <c r="UZK5" s="147"/>
      <c r="UZL5" s="148"/>
      <c r="UZM5" s="149"/>
      <c r="UZV5" s="147"/>
      <c r="UZW5" s="148"/>
      <c r="UZX5" s="148"/>
      <c r="UZY5" s="148"/>
      <c r="UZZ5" s="147"/>
      <c r="VAA5" s="147"/>
      <c r="VAB5" s="148"/>
      <c r="VAC5" s="149"/>
      <c r="VAL5" s="147"/>
      <c r="VAM5" s="148"/>
      <c r="VAN5" s="148"/>
      <c r="VAO5" s="148"/>
      <c r="VAP5" s="147"/>
      <c r="VAQ5" s="147"/>
      <c r="VAR5" s="148"/>
      <c r="VAS5" s="149"/>
      <c r="VBB5" s="147"/>
      <c r="VBC5" s="148"/>
      <c r="VBD5" s="148"/>
      <c r="VBE5" s="148"/>
      <c r="VBF5" s="147"/>
      <c r="VBG5" s="147"/>
      <c r="VBH5" s="148"/>
      <c r="VBI5" s="149"/>
      <c r="VBR5" s="147"/>
      <c r="VBS5" s="148"/>
      <c r="VBT5" s="148"/>
      <c r="VBU5" s="148"/>
      <c r="VBV5" s="147"/>
      <c r="VBW5" s="147"/>
      <c r="VBX5" s="148"/>
      <c r="VBY5" s="149"/>
      <c r="VCH5" s="147"/>
      <c r="VCI5" s="148"/>
      <c r="VCJ5" s="148"/>
      <c r="VCK5" s="148"/>
      <c r="VCL5" s="147"/>
      <c r="VCM5" s="147"/>
      <c r="VCN5" s="148"/>
      <c r="VCO5" s="149"/>
      <c r="VCX5" s="147"/>
      <c r="VCY5" s="148"/>
      <c r="VCZ5" s="148"/>
      <c r="VDA5" s="148"/>
      <c r="VDB5" s="147"/>
      <c r="VDC5" s="147"/>
      <c r="VDD5" s="148"/>
      <c r="VDE5" s="149"/>
      <c r="VDN5" s="147"/>
      <c r="VDO5" s="148"/>
      <c r="VDP5" s="148"/>
      <c r="VDQ5" s="148"/>
      <c r="VDR5" s="147"/>
      <c r="VDS5" s="147"/>
      <c r="VDT5" s="148"/>
      <c r="VDU5" s="149"/>
      <c r="VED5" s="147"/>
      <c r="VEE5" s="148"/>
      <c r="VEF5" s="148"/>
      <c r="VEG5" s="148"/>
      <c r="VEH5" s="147"/>
      <c r="VEI5" s="147"/>
      <c r="VEJ5" s="148"/>
      <c r="VEK5" s="149"/>
      <c r="VET5" s="147"/>
      <c r="VEU5" s="148"/>
      <c r="VEV5" s="148"/>
      <c r="VEW5" s="148"/>
      <c r="VEX5" s="147"/>
      <c r="VEY5" s="147"/>
      <c r="VEZ5" s="148"/>
      <c r="VFA5" s="149"/>
      <c r="VFJ5" s="147"/>
      <c r="VFK5" s="148"/>
      <c r="VFL5" s="148"/>
      <c r="VFM5" s="148"/>
      <c r="VFN5" s="147"/>
      <c r="VFO5" s="147"/>
      <c r="VFP5" s="148"/>
      <c r="VFQ5" s="149"/>
      <c r="VFZ5" s="147"/>
      <c r="VGA5" s="148"/>
      <c r="VGB5" s="148"/>
      <c r="VGC5" s="148"/>
      <c r="VGD5" s="147"/>
      <c r="VGE5" s="147"/>
      <c r="VGF5" s="148"/>
      <c r="VGG5" s="149"/>
      <c r="VGP5" s="147"/>
      <c r="VGQ5" s="148"/>
      <c r="VGR5" s="148"/>
      <c r="VGS5" s="148"/>
      <c r="VGT5" s="147"/>
      <c r="VGU5" s="147"/>
      <c r="VGV5" s="148"/>
      <c r="VGW5" s="149"/>
      <c r="VHF5" s="147"/>
      <c r="VHG5" s="148"/>
      <c r="VHH5" s="148"/>
      <c r="VHI5" s="148"/>
      <c r="VHJ5" s="147"/>
      <c r="VHK5" s="147"/>
      <c r="VHL5" s="148"/>
      <c r="VHM5" s="149"/>
      <c r="VHV5" s="147"/>
      <c r="VHW5" s="148"/>
      <c r="VHX5" s="148"/>
      <c r="VHY5" s="148"/>
      <c r="VHZ5" s="147"/>
      <c r="VIA5" s="147"/>
      <c r="VIB5" s="148"/>
      <c r="VIC5" s="149"/>
      <c r="VIL5" s="147"/>
      <c r="VIM5" s="148"/>
      <c r="VIN5" s="148"/>
      <c r="VIO5" s="148"/>
      <c r="VIP5" s="147"/>
      <c r="VIQ5" s="147"/>
      <c r="VIR5" s="148"/>
      <c r="VIS5" s="149"/>
      <c r="VJB5" s="147"/>
      <c r="VJC5" s="148"/>
      <c r="VJD5" s="148"/>
      <c r="VJE5" s="148"/>
      <c r="VJF5" s="147"/>
      <c r="VJG5" s="147"/>
      <c r="VJH5" s="148"/>
      <c r="VJI5" s="149"/>
      <c r="VJR5" s="147"/>
      <c r="VJS5" s="148"/>
      <c r="VJT5" s="148"/>
      <c r="VJU5" s="148"/>
      <c r="VJV5" s="147"/>
      <c r="VJW5" s="147"/>
      <c r="VJX5" s="148"/>
      <c r="VJY5" s="149"/>
      <c r="VKH5" s="147"/>
      <c r="VKI5" s="148"/>
      <c r="VKJ5" s="148"/>
      <c r="VKK5" s="148"/>
      <c r="VKL5" s="147"/>
      <c r="VKM5" s="147"/>
      <c r="VKN5" s="148"/>
      <c r="VKO5" s="149"/>
      <c r="VKX5" s="147"/>
      <c r="VKY5" s="148"/>
      <c r="VKZ5" s="148"/>
      <c r="VLA5" s="148"/>
      <c r="VLB5" s="147"/>
      <c r="VLC5" s="147"/>
      <c r="VLD5" s="148"/>
      <c r="VLE5" s="149"/>
      <c r="VLN5" s="147"/>
      <c r="VLO5" s="148"/>
      <c r="VLP5" s="148"/>
      <c r="VLQ5" s="148"/>
      <c r="VLR5" s="147"/>
      <c r="VLS5" s="147"/>
      <c r="VLT5" s="148"/>
      <c r="VLU5" s="149"/>
      <c r="VMD5" s="147"/>
      <c r="VME5" s="148"/>
      <c r="VMF5" s="148"/>
      <c r="VMG5" s="148"/>
      <c r="VMH5" s="147"/>
      <c r="VMI5" s="147"/>
      <c r="VMJ5" s="148"/>
      <c r="VMK5" s="149"/>
      <c r="VMT5" s="147"/>
      <c r="VMU5" s="148"/>
      <c r="VMV5" s="148"/>
      <c r="VMW5" s="148"/>
      <c r="VMX5" s="147"/>
      <c r="VMY5" s="147"/>
      <c r="VMZ5" s="148"/>
      <c r="VNA5" s="149"/>
      <c r="VNJ5" s="147"/>
      <c r="VNK5" s="148"/>
      <c r="VNL5" s="148"/>
      <c r="VNM5" s="148"/>
      <c r="VNN5" s="147"/>
      <c r="VNO5" s="147"/>
      <c r="VNP5" s="148"/>
      <c r="VNQ5" s="149"/>
      <c r="VNZ5" s="147"/>
      <c r="VOA5" s="148"/>
      <c r="VOB5" s="148"/>
      <c r="VOC5" s="148"/>
      <c r="VOD5" s="147"/>
      <c r="VOE5" s="147"/>
      <c r="VOF5" s="148"/>
      <c r="VOG5" s="149"/>
      <c r="VOP5" s="147"/>
      <c r="VOQ5" s="148"/>
      <c r="VOR5" s="148"/>
      <c r="VOS5" s="148"/>
      <c r="VOT5" s="147"/>
      <c r="VOU5" s="147"/>
      <c r="VOV5" s="148"/>
      <c r="VOW5" s="149"/>
      <c r="VPF5" s="147"/>
      <c r="VPG5" s="148"/>
      <c r="VPH5" s="148"/>
      <c r="VPI5" s="148"/>
      <c r="VPJ5" s="147"/>
      <c r="VPK5" s="147"/>
      <c r="VPL5" s="148"/>
      <c r="VPM5" s="149"/>
      <c r="VPV5" s="147"/>
      <c r="VPW5" s="148"/>
      <c r="VPX5" s="148"/>
      <c r="VPY5" s="148"/>
      <c r="VPZ5" s="147"/>
      <c r="VQA5" s="147"/>
      <c r="VQB5" s="148"/>
      <c r="VQC5" s="149"/>
      <c r="VQL5" s="147"/>
      <c r="VQM5" s="148"/>
      <c r="VQN5" s="148"/>
      <c r="VQO5" s="148"/>
      <c r="VQP5" s="147"/>
      <c r="VQQ5" s="147"/>
      <c r="VQR5" s="148"/>
      <c r="VQS5" s="149"/>
      <c r="VRB5" s="147"/>
      <c r="VRC5" s="148"/>
      <c r="VRD5" s="148"/>
      <c r="VRE5" s="148"/>
      <c r="VRF5" s="147"/>
      <c r="VRG5" s="147"/>
      <c r="VRH5" s="148"/>
      <c r="VRI5" s="149"/>
      <c r="VRR5" s="147"/>
      <c r="VRS5" s="148"/>
      <c r="VRT5" s="148"/>
      <c r="VRU5" s="148"/>
      <c r="VRV5" s="147"/>
      <c r="VRW5" s="147"/>
      <c r="VRX5" s="148"/>
      <c r="VRY5" s="149"/>
      <c r="VSH5" s="147"/>
      <c r="VSI5" s="148"/>
      <c r="VSJ5" s="148"/>
      <c r="VSK5" s="148"/>
      <c r="VSL5" s="147"/>
      <c r="VSM5" s="147"/>
      <c r="VSN5" s="148"/>
      <c r="VSO5" s="149"/>
      <c r="VSX5" s="147"/>
      <c r="VSY5" s="148"/>
      <c r="VSZ5" s="148"/>
      <c r="VTA5" s="148"/>
      <c r="VTB5" s="147"/>
      <c r="VTC5" s="147"/>
      <c r="VTD5" s="148"/>
      <c r="VTE5" s="149"/>
      <c r="VTN5" s="147"/>
      <c r="VTO5" s="148"/>
      <c r="VTP5" s="148"/>
      <c r="VTQ5" s="148"/>
      <c r="VTR5" s="147"/>
      <c r="VTS5" s="147"/>
      <c r="VTT5" s="148"/>
      <c r="VTU5" s="149"/>
      <c r="VUD5" s="147"/>
      <c r="VUE5" s="148"/>
      <c r="VUF5" s="148"/>
      <c r="VUG5" s="148"/>
      <c r="VUH5" s="147"/>
      <c r="VUI5" s="147"/>
      <c r="VUJ5" s="148"/>
      <c r="VUK5" s="149"/>
      <c r="VUT5" s="147"/>
      <c r="VUU5" s="148"/>
      <c r="VUV5" s="148"/>
      <c r="VUW5" s="148"/>
      <c r="VUX5" s="147"/>
      <c r="VUY5" s="147"/>
      <c r="VUZ5" s="148"/>
      <c r="VVA5" s="149"/>
      <c r="VVJ5" s="147"/>
      <c r="VVK5" s="148"/>
      <c r="VVL5" s="148"/>
      <c r="VVM5" s="148"/>
      <c r="VVN5" s="147"/>
      <c r="VVO5" s="147"/>
      <c r="VVP5" s="148"/>
      <c r="VVQ5" s="149"/>
      <c r="VVZ5" s="147"/>
      <c r="VWA5" s="148"/>
      <c r="VWB5" s="148"/>
      <c r="VWC5" s="148"/>
      <c r="VWD5" s="147"/>
      <c r="VWE5" s="147"/>
      <c r="VWF5" s="148"/>
      <c r="VWG5" s="149"/>
      <c r="VWP5" s="147"/>
      <c r="VWQ5" s="148"/>
      <c r="VWR5" s="148"/>
      <c r="VWS5" s="148"/>
      <c r="VWT5" s="147"/>
      <c r="VWU5" s="147"/>
      <c r="VWV5" s="148"/>
      <c r="VWW5" s="149"/>
      <c r="VXF5" s="147"/>
      <c r="VXG5" s="148"/>
      <c r="VXH5" s="148"/>
      <c r="VXI5" s="148"/>
      <c r="VXJ5" s="147"/>
      <c r="VXK5" s="147"/>
      <c r="VXL5" s="148"/>
      <c r="VXM5" s="149"/>
      <c r="VXV5" s="147"/>
      <c r="VXW5" s="148"/>
      <c r="VXX5" s="148"/>
      <c r="VXY5" s="148"/>
      <c r="VXZ5" s="147"/>
      <c r="VYA5" s="147"/>
      <c r="VYB5" s="148"/>
      <c r="VYC5" s="149"/>
      <c r="VYL5" s="147"/>
      <c r="VYM5" s="148"/>
      <c r="VYN5" s="148"/>
      <c r="VYO5" s="148"/>
      <c r="VYP5" s="147"/>
      <c r="VYQ5" s="147"/>
      <c r="VYR5" s="148"/>
      <c r="VYS5" s="149"/>
      <c r="VZB5" s="147"/>
      <c r="VZC5" s="148"/>
      <c r="VZD5" s="148"/>
      <c r="VZE5" s="148"/>
      <c r="VZF5" s="147"/>
      <c r="VZG5" s="147"/>
      <c r="VZH5" s="148"/>
      <c r="VZI5" s="149"/>
      <c r="VZR5" s="147"/>
      <c r="VZS5" s="148"/>
      <c r="VZT5" s="148"/>
      <c r="VZU5" s="148"/>
      <c r="VZV5" s="147"/>
      <c r="VZW5" s="147"/>
      <c r="VZX5" s="148"/>
      <c r="VZY5" s="149"/>
      <c r="WAH5" s="147"/>
      <c r="WAI5" s="148"/>
      <c r="WAJ5" s="148"/>
      <c r="WAK5" s="148"/>
      <c r="WAL5" s="147"/>
      <c r="WAM5" s="147"/>
      <c r="WAN5" s="148"/>
      <c r="WAO5" s="149"/>
      <c r="WAX5" s="147"/>
      <c r="WAY5" s="148"/>
      <c r="WAZ5" s="148"/>
      <c r="WBA5" s="148"/>
      <c r="WBB5" s="147"/>
      <c r="WBC5" s="147"/>
      <c r="WBD5" s="148"/>
      <c r="WBE5" s="149"/>
      <c r="WBN5" s="147"/>
      <c r="WBO5" s="148"/>
      <c r="WBP5" s="148"/>
      <c r="WBQ5" s="148"/>
      <c r="WBR5" s="147"/>
      <c r="WBS5" s="147"/>
      <c r="WBT5" s="148"/>
      <c r="WBU5" s="149"/>
      <c r="WCD5" s="147"/>
      <c r="WCE5" s="148"/>
      <c r="WCF5" s="148"/>
      <c r="WCG5" s="148"/>
      <c r="WCH5" s="147"/>
      <c r="WCI5" s="147"/>
      <c r="WCJ5" s="148"/>
      <c r="WCK5" s="149"/>
      <c r="WCT5" s="147"/>
      <c r="WCU5" s="148"/>
      <c r="WCV5" s="148"/>
      <c r="WCW5" s="148"/>
      <c r="WCX5" s="147"/>
      <c r="WCY5" s="147"/>
      <c r="WCZ5" s="148"/>
      <c r="WDA5" s="149"/>
      <c r="WDJ5" s="147"/>
      <c r="WDK5" s="148"/>
      <c r="WDL5" s="148"/>
      <c r="WDM5" s="148"/>
      <c r="WDN5" s="147"/>
      <c r="WDO5" s="147"/>
      <c r="WDP5" s="148"/>
      <c r="WDQ5" s="149"/>
      <c r="WDZ5" s="147"/>
      <c r="WEA5" s="148"/>
      <c r="WEB5" s="148"/>
      <c r="WEC5" s="148"/>
      <c r="WED5" s="147"/>
      <c r="WEE5" s="147"/>
      <c r="WEF5" s="148"/>
      <c r="WEG5" s="149"/>
      <c r="WEP5" s="147"/>
      <c r="WEQ5" s="148"/>
      <c r="WER5" s="148"/>
      <c r="WES5" s="148"/>
      <c r="WET5" s="147"/>
      <c r="WEU5" s="147"/>
      <c r="WEV5" s="148"/>
      <c r="WEW5" s="149"/>
      <c r="WFF5" s="147"/>
      <c r="WFG5" s="148"/>
      <c r="WFH5" s="148"/>
      <c r="WFI5" s="148"/>
      <c r="WFJ5" s="147"/>
      <c r="WFK5" s="147"/>
      <c r="WFL5" s="148"/>
      <c r="WFM5" s="149"/>
      <c r="WFV5" s="147"/>
      <c r="WFW5" s="148"/>
      <c r="WFX5" s="148"/>
      <c r="WFY5" s="148"/>
      <c r="WFZ5" s="147"/>
      <c r="WGA5" s="147"/>
      <c r="WGB5" s="148"/>
      <c r="WGC5" s="149"/>
      <c r="WGL5" s="147"/>
      <c r="WGM5" s="148"/>
      <c r="WGN5" s="148"/>
      <c r="WGO5" s="148"/>
      <c r="WGP5" s="147"/>
      <c r="WGQ5" s="147"/>
      <c r="WGR5" s="148"/>
      <c r="WGS5" s="149"/>
      <c r="WHB5" s="147"/>
      <c r="WHC5" s="148"/>
      <c r="WHD5" s="148"/>
      <c r="WHE5" s="148"/>
      <c r="WHF5" s="147"/>
      <c r="WHG5" s="147"/>
      <c r="WHH5" s="148"/>
      <c r="WHI5" s="149"/>
      <c r="WHR5" s="147"/>
      <c r="WHS5" s="148"/>
      <c r="WHT5" s="148"/>
      <c r="WHU5" s="148"/>
      <c r="WHV5" s="147"/>
      <c r="WHW5" s="147"/>
      <c r="WHX5" s="148"/>
      <c r="WHY5" s="149"/>
      <c r="WIH5" s="147"/>
      <c r="WII5" s="148"/>
      <c r="WIJ5" s="148"/>
      <c r="WIK5" s="148"/>
      <c r="WIL5" s="147"/>
      <c r="WIM5" s="147"/>
      <c r="WIN5" s="148"/>
      <c r="WIO5" s="149"/>
      <c r="WIX5" s="147"/>
      <c r="WIY5" s="148"/>
      <c r="WIZ5" s="148"/>
      <c r="WJA5" s="148"/>
      <c r="WJB5" s="147"/>
      <c r="WJC5" s="147"/>
      <c r="WJD5" s="148"/>
      <c r="WJE5" s="149"/>
      <c r="WJN5" s="147"/>
      <c r="WJO5" s="148"/>
      <c r="WJP5" s="148"/>
      <c r="WJQ5" s="148"/>
      <c r="WJR5" s="147"/>
      <c r="WJS5" s="147"/>
      <c r="WJT5" s="148"/>
      <c r="WJU5" s="149"/>
      <c r="WKD5" s="147"/>
      <c r="WKE5" s="148"/>
      <c r="WKF5" s="148"/>
      <c r="WKG5" s="148"/>
      <c r="WKH5" s="147"/>
      <c r="WKI5" s="147"/>
      <c r="WKJ5" s="148"/>
      <c r="WKK5" s="149"/>
      <c r="WKT5" s="147"/>
      <c r="WKU5" s="148"/>
      <c r="WKV5" s="148"/>
      <c r="WKW5" s="148"/>
      <c r="WKX5" s="147"/>
      <c r="WKY5" s="147"/>
      <c r="WKZ5" s="148"/>
      <c r="WLA5" s="149"/>
      <c r="WLJ5" s="147"/>
      <c r="WLK5" s="148"/>
      <c r="WLL5" s="148"/>
      <c r="WLM5" s="148"/>
      <c r="WLN5" s="147"/>
      <c r="WLO5" s="147"/>
      <c r="WLP5" s="148"/>
      <c r="WLQ5" s="149"/>
      <c r="WLZ5" s="147"/>
      <c r="WMA5" s="148"/>
      <c r="WMB5" s="148"/>
      <c r="WMC5" s="148"/>
      <c r="WMD5" s="147"/>
      <c r="WME5" s="147"/>
      <c r="WMF5" s="148"/>
      <c r="WMG5" s="149"/>
      <c r="WMP5" s="147"/>
      <c r="WMQ5" s="148"/>
      <c r="WMR5" s="148"/>
      <c r="WMS5" s="148"/>
      <c r="WMT5" s="147"/>
      <c r="WMU5" s="147"/>
      <c r="WMV5" s="148"/>
      <c r="WMW5" s="149"/>
      <c r="WNF5" s="147"/>
      <c r="WNG5" s="148"/>
      <c r="WNH5" s="148"/>
      <c r="WNI5" s="148"/>
      <c r="WNJ5" s="147"/>
      <c r="WNK5" s="147"/>
      <c r="WNL5" s="148"/>
      <c r="WNM5" s="149"/>
      <c r="WNV5" s="147"/>
      <c r="WNW5" s="148"/>
      <c r="WNX5" s="148"/>
      <c r="WNY5" s="148"/>
      <c r="WNZ5" s="147"/>
      <c r="WOA5" s="147"/>
      <c r="WOB5" s="148"/>
      <c r="WOC5" s="149"/>
      <c r="WOL5" s="147"/>
      <c r="WOM5" s="148"/>
      <c r="WON5" s="148"/>
      <c r="WOO5" s="148"/>
      <c r="WOP5" s="147"/>
      <c r="WOQ5" s="147"/>
      <c r="WOR5" s="148"/>
      <c r="WOS5" s="149"/>
      <c r="WPB5" s="147"/>
      <c r="WPC5" s="148"/>
      <c r="WPD5" s="148"/>
      <c r="WPE5" s="148"/>
      <c r="WPF5" s="147"/>
      <c r="WPG5" s="147"/>
      <c r="WPH5" s="148"/>
      <c r="WPI5" s="149"/>
      <c r="WPR5" s="147"/>
      <c r="WPS5" s="148"/>
      <c r="WPT5" s="148"/>
      <c r="WPU5" s="148"/>
      <c r="WPV5" s="147"/>
      <c r="WPW5" s="147"/>
      <c r="WPX5" s="148"/>
      <c r="WPY5" s="149"/>
      <c r="WQH5" s="147"/>
      <c r="WQI5" s="148"/>
      <c r="WQJ5" s="148"/>
      <c r="WQK5" s="148"/>
      <c r="WQL5" s="147"/>
      <c r="WQM5" s="147"/>
      <c r="WQN5" s="148"/>
      <c r="WQO5" s="149"/>
      <c r="WQX5" s="147"/>
      <c r="WQY5" s="148"/>
      <c r="WQZ5" s="148"/>
      <c r="WRA5" s="148"/>
      <c r="WRB5" s="147"/>
      <c r="WRC5" s="147"/>
      <c r="WRD5" s="148"/>
      <c r="WRE5" s="149"/>
      <c r="WRN5" s="147"/>
      <c r="WRO5" s="148"/>
      <c r="WRP5" s="148"/>
      <c r="WRQ5" s="148"/>
      <c r="WRR5" s="147"/>
      <c r="WRS5" s="147"/>
      <c r="WRT5" s="148"/>
      <c r="WRU5" s="149"/>
      <c r="WSD5" s="147"/>
      <c r="WSE5" s="148"/>
      <c r="WSF5" s="148"/>
      <c r="WSG5" s="148"/>
      <c r="WSH5" s="147"/>
      <c r="WSI5" s="147"/>
      <c r="WSJ5" s="148"/>
      <c r="WSK5" s="149"/>
      <c r="WST5" s="147"/>
      <c r="WSU5" s="148"/>
      <c r="WSV5" s="148"/>
      <c r="WSW5" s="148"/>
      <c r="WSX5" s="147"/>
      <c r="WSY5" s="147"/>
      <c r="WSZ5" s="148"/>
      <c r="WTA5" s="149"/>
      <c r="WTJ5" s="147"/>
      <c r="WTK5" s="148"/>
      <c r="WTL5" s="148"/>
      <c r="WTM5" s="148"/>
      <c r="WTN5" s="147"/>
      <c r="WTO5" s="147"/>
      <c r="WTP5" s="148"/>
      <c r="WTQ5" s="149"/>
      <c r="WTZ5" s="147"/>
      <c r="WUA5" s="148"/>
      <c r="WUB5" s="148"/>
      <c r="WUC5" s="148"/>
      <c r="WUD5" s="147"/>
      <c r="WUE5" s="147"/>
      <c r="WUF5" s="148"/>
      <c r="WUG5" s="149"/>
      <c r="WUP5" s="147"/>
      <c r="WUQ5" s="148"/>
      <c r="WUR5" s="148"/>
      <c r="WUS5" s="148"/>
      <c r="WUT5" s="147"/>
      <c r="WUU5" s="147"/>
      <c r="WUV5" s="148"/>
      <c r="WUW5" s="149"/>
      <c r="WVF5" s="147"/>
      <c r="WVG5" s="148"/>
      <c r="WVH5" s="148"/>
      <c r="WVI5" s="148"/>
      <c r="WVJ5" s="147"/>
      <c r="WVK5" s="147"/>
      <c r="WVL5" s="148"/>
      <c r="WVM5" s="149"/>
      <c r="WVV5" s="147"/>
      <c r="WVW5" s="148"/>
      <c r="WVX5" s="148"/>
      <c r="WVY5" s="148"/>
      <c r="WVZ5" s="147"/>
      <c r="WWA5" s="147"/>
      <c r="WWB5" s="148"/>
      <c r="WWC5" s="149"/>
      <c r="WWL5" s="147"/>
      <c r="WWM5" s="148"/>
      <c r="WWN5" s="148"/>
      <c r="WWO5" s="148"/>
      <c r="WWP5" s="147"/>
      <c r="WWQ5" s="147"/>
      <c r="WWR5" s="148"/>
      <c r="WWS5" s="149"/>
      <c r="WXB5" s="147"/>
      <c r="WXC5" s="148"/>
      <c r="WXD5" s="148"/>
      <c r="WXE5" s="148"/>
      <c r="WXF5" s="147"/>
      <c r="WXG5" s="147"/>
      <c r="WXH5" s="148"/>
      <c r="WXI5" s="149"/>
      <c r="WXR5" s="147"/>
      <c r="WXS5" s="148"/>
      <c r="WXT5" s="148"/>
      <c r="WXU5" s="148"/>
      <c r="WXV5" s="147"/>
      <c r="WXW5" s="147"/>
      <c r="WXX5" s="148"/>
      <c r="WXY5" s="149"/>
      <c r="WYH5" s="147"/>
      <c r="WYI5" s="148"/>
      <c r="WYJ5" s="148"/>
      <c r="WYK5" s="148"/>
      <c r="WYL5" s="147"/>
      <c r="WYM5" s="147"/>
      <c r="WYN5" s="148"/>
      <c r="WYO5" s="149"/>
      <c r="WYX5" s="147"/>
      <c r="WYY5" s="148"/>
      <c r="WYZ5" s="148"/>
      <c r="WZA5" s="148"/>
      <c r="WZB5" s="147"/>
      <c r="WZC5" s="147"/>
      <c r="WZD5" s="148"/>
      <c r="WZE5" s="149"/>
      <c r="WZN5" s="147"/>
      <c r="WZO5" s="148"/>
      <c r="WZP5" s="148"/>
      <c r="WZQ5" s="148"/>
      <c r="WZR5" s="147"/>
      <c r="WZS5" s="147"/>
      <c r="WZT5" s="148"/>
      <c r="WZU5" s="149"/>
      <c r="XAD5" s="147"/>
      <c r="XAE5" s="148"/>
      <c r="XAF5" s="148"/>
      <c r="XAG5" s="148"/>
      <c r="XAH5" s="147"/>
      <c r="XAI5" s="147"/>
      <c r="XAJ5" s="148"/>
      <c r="XAK5" s="149"/>
      <c r="XAT5" s="147"/>
      <c r="XAU5" s="148"/>
      <c r="XAV5" s="148"/>
      <c r="XAW5" s="148"/>
      <c r="XAX5" s="147"/>
      <c r="XAY5" s="147"/>
      <c r="XAZ5" s="148"/>
      <c r="XBA5" s="149"/>
      <c r="XBJ5" s="147"/>
      <c r="XBK5" s="148"/>
      <c r="XBL5" s="148"/>
      <c r="XBM5" s="148"/>
      <c r="XBN5" s="147"/>
      <c r="XBO5" s="147"/>
      <c r="XBP5" s="148"/>
      <c r="XBQ5" s="149"/>
      <c r="XBZ5" s="147"/>
      <c r="XCA5" s="148"/>
      <c r="XCB5" s="148"/>
      <c r="XCC5" s="148"/>
      <c r="XCD5" s="147"/>
      <c r="XCE5" s="147"/>
      <c r="XCF5" s="148"/>
      <c r="XCG5" s="149"/>
      <c r="XCP5" s="147"/>
      <c r="XCQ5" s="148"/>
      <c r="XCR5" s="148"/>
      <c r="XCS5" s="148"/>
      <c r="XCT5" s="147"/>
      <c r="XCU5" s="147"/>
      <c r="XCV5" s="148"/>
      <c r="XCW5" s="149"/>
      <c r="XDF5" s="147"/>
      <c r="XDG5" s="148"/>
      <c r="XDH5" s="148"/>
      <c r="XDI5" s="148"/>
      <c r="XDJ5" s="147"/>
      <c r="XDK5" s="147"/>
      <c r="XDL5" s="148"/>
      <c r="XDM5" s="149"/>
      <c r="XDV5" s="147"/>
      <c r="XDW5" s="148"/>
      <c r="XDX5" s="148"/>
      <c r="XDY5" s="148"/>
      <c r="XDZ5" s="147"/>
      <c r="XEA5" s="147"/>
      <c r="XEB5" s="148"/>
      <c r="XEC5" s="149"/>
      <c r="XEL5" s="147"/>
      <c r="XEM5" s="148"/>
      <c r="XEN5" s="148"/>
      <c r="XEO5" s="148"/>
      <c r="XEP5" s="147"/>
      <c r="XEQ5" s="147"/>
      <c r="XER5" s="148"/>
      <c r="XES5" s="149"/>
    </row>
    <row r="6" spans="1:16373" x14ac:dyDescent="0.2">
      <c r="A6" s="50"/>
      <c r="B6" s="50"/>
      <c r="C6" s="50"/>
      <c r="D6" s="50"/>
      <c r="E6" s="50"/>
      <c r="F6" s="50"/>
      <c r="G6" s="50"/>
      <c r="H6" s="50"/>
      <c r="I6" s="50"/>
      <c r="J6" s="50"/>
      <c r="K6" s="50"/>
      <c r="L6" s="50"/>
      <c r="N6" s="217"/>
      <c r="O6" s="218"/>
      <c r="P6" s="218"/>
      <c r="Q6" s="218"/>
      <c r="R6" s="217"/>
      <c r="S6" s="217"/>
      <c r="T6" s="218"/>
      <c r="U6" s="219"/>
      <c r="AD6" s="217"/>
      <c r="AE6" s="218"/>
      <c r="AF6" s="218"/>
      <c r="AG6" s="218"/>
      <c r="AH6" s="217"/>
      <c r="AI6" s="217"/>
      <c r="AJ6" s="218"/>
      <c r="AK6" s="219"/>
      <c r="AT6" s="217"/>
      <c r="AU6" s="218"/>
      <c r="AV6" s="218"/>
      <c r="AW6" s="218"/>
      <c r="AX6" s="217"/>
      <c r="AY6" s="217"/>
      <c r="AZ6" s="218"/>
      <c r="BA6" s="219"/>
      <c r="BJ6" s="217"/>
      <c r="BK6" s="218"/>
      <c r="BL6" s="218"/>
      <c r="BM6" s="218"/>
      <c r="BN6" s="217"/>
      <c r="BO6" s="217"/>
      <c r="BP6" s="218"/>
      <c r="BQ6" s="219"/>
      <c r="BZ6" s="217"/>
      <c r="CA6" s="218"/>
      <c r="CB6" s="148"/>
      <c r="CC6" s="148"/>
      <c r="CD6" s="147"/>
      <c r="CE6" s="147"/>
      <c r="CF6" s="148"/>
      <c r="CG6" s="149"/>
      <c r="CP6" s="147"/>
      <c r="CQ6" s="148"/>
      <c r="CR6" s="148"/>
      <c r="CS6" s="148"/>
      <c r="CT6" s="147"/>
      <c r="CU6" s="147"/>
      <c r="CV6" s="148"/>
      <c r="CW6" s="149"/>
      <c r="DF6" s="147"/>
      <c r="DG6" s="148"/>
      <c r="DH6" s="148"/>
      <c r="DI6" s="148"/>
      <c r="DJ6" s="147"/>
      <c r="DK6" s="147"/>
      <c r="DL6" s="148"/>
      <c r="DM6" s="149"/>
      <c r="DV6" s="147"/>
      <c r="DW6" s="148"/>
      <c r="DX6" s="148"/>
      <c r="DY6" s="148"/>
      <c r="DZ6" s="147"/>
      <c r="EA6" s="147"/>
      <c r="EB6" s="148"/>
      <c r="EC6" s="149"/>
      <c r="EL6" s="147"/>
      <c r="EM6" s="148"/>
      <c r="EN6" s="148"/>
      <c r="EO6" s="148"/>
      <c r="EP6" s="147"/>
      <c r="EQ6" s="147"/>
      <c r="ER6" s="148"/>
      <c r="ES6" s="149"/>
      <c r="FB6" s="147"/>
      <c r="FC6" s="148"/>
      <c r="FD6" s="148"/>
      <c r="FE6" s="148"/>
      <c r="FF6" s="147"/>
      <c r="FG6" s="147"/>
      <c r="FH6" s="148"/>
      <c r="FI6" s="149"/>
      <c r="FR6" s="147"/>
      <c r="FS6" s="148"/>
      <c r="FT6" s="148"/>
      <c r="FU6" s="148"/>
      <c r="FV6" s="147"/>
      <c r="FW6" s="147"/>
      <c r="FX6" s="148"/>
      <c r="FY6" s="149"/>
      <c r="GH6" s="147"/>
      <c r="GI6" s="148"/>
      <c r="GJ6" s="148"/>
      <c r="GK6" s="148"/>
      <c r="GL6" s="147"/>
      <c r="GM6" s="147"/>
      <c r="GN6" s="148"/>
      <c r="GO6" s="149"/>
      <c r="GX6" s="147"/>
      <c r="GY6" s="148"/>
      <c r="GZ6" s="148"/>
      <c r="HA6" s="148"/>
      <c r="HB6" s="147"/>
      <c r="HC6" s="147"/>
      <c r="HD6" s="148"/>
      <c r="HE6" s="149"/>
      <c r="HN6" s="147"/>
      <c r="HO6" s="148"/>
      <c r="HP6" s="148"/>
      <c r="HQ6" s="148"/>
      <c r="HR6" s="147"/>
      <c r="HS6" s="147"/>
      <c r="HT6" s="148"/>
      <c r="HU6" s="149"/>
      <c r="ID6" s="147"/>
      <c r="IE6" s="148"/>
      <c r="IF6" s="148"/>
      <c r="IG6" s="148"/>
      <c r="IH6" s="147"/>
      <c r="II6" s="147"/>
      <c r="IJ6" s="148"/>
      <c r="IK6" s="149"/>
      <c r="IT6" s="147"/>
      <c r="IU6" s="148"/>
      <c r="IV6" s="148"/>
      <c r="IW6" s="148"/>
      <c r="IX6" s="147"/>
      <c r="IY6" s="147"/>
      <c r="IZ6" s="148"/>
      <c r="JA6" s="149"/>
      <c r="JJ6" s="147"/>
      <c r="JK6" s="148"/>
      <c r="JL6" s="148"/>
      <c r="JM6" s="148"/>
      <c r="JN6" s="147"/>
      <c r="JO6" s="147"/>
      <c r="JP6" s="148"/>
      <c r="JQ6" s="149"/>
      <c r="JZ6" s="147"/>
      <c r="KA6" s="148"/>
      <c r="KB6" s="148"/>
      <c r="KC6" s="148"/>
      <c r="KD6" s="147"/>
      <c r="KE6" s="147"/>
      <c r="KF6" s="148"/>
      <c r="KG6" s="149"/>
      <c r="KP6" s="147"/>
      <c r="KQ6" s="148"/>
      <c r="KR6" s="148"/>
      <c r="KS6" s="148"/>
      <c r="KT6" s="147"/>
      <c r="KU6" s="147"/>
      <c r="KV6" s="148"/>
      <c r="KW6" s="149"/>
      <c r="LF6" s="147"/>
      <c r="LG6" s="148"/>
      <c r="LH6" s="148"/>
      <c r="LI6" s="148"/>
      <c r="LJ6" s="147"/>
      <c r="LK6" s="147"/>
      <c r="LL6" s="148"/>
      <c r="LM6" s="149"/>
      <c r="LV6" s="147"/>
      <c r="LW6" s="148"/>
      <c r="LX6" s="148"/>
      <c r="LY6" s="148"/>
      <c r="LZ6" s="147"/>
      <c r="MA6" s="147"/>
      <c r="MB6" s="148"/>
      <c r="MC6" s="149"/>
      <c r="ML6" s="147"/>
      <c r="MM6" s="148"/>
      <c r="MN6" s="148"/>
      <c r="MO6" s="148"/>
      <c r="MP6" s="147"/>
      <c r="MQ6" s="147"/>
      <c r="MR6" s="148"/>
      <c r="MS6" s="149"/>
      <c r="NB6" s="147"/>
      <c r="NC6" s="148"/>
      <c r="ND6" s="148"/>
      <c r="NE6" s="148"/>
      <c r="NF6" s="147"/>
      <c r="NG6" s="147"/>
      <c r="NH6" s="148"/>
      <c r="NI6" s="149"/>
      <c r="NR6" s="147"/>
      <c r="NS6" s="148"/>
      <c r="NT6" s="148"/>
      <c r="NU6" s="148"/>
      <c r="NV6" s="147"/>
      <c r="NW6" s="147"/>
      <c r="NX6" s="148"/>
      <c r="NY6" s="149"/>
      <c r="OH6" s="147"/>
      <c r="OI6" s="148"/>
      <c r="OJ6" s="148"/>
      <c r="OK6" s="148"/>
      <c r="OL6" s="147"/>
      <c r="OM6" s="147"/>
      <c r="ON6" s="148"/>
      <c r="OO6" s="149"/>
      <c r="OX6" s="147"/>
      <c r="OY6" s="148"/>
      <c r="OZ6" s="148"/>
      <c r="PA6" s="148"/>
      <c r="PB6" s="147"/>
      <c r="PC6" s="147"/>
      <c r="PD6" s="148"/>
      <c r="PE6" s="149"/>
      <c r="PN6" s="147"/>
      <c r="PO6" s="148"/>
      <c r="PP6" s="148"/>
      <c r="PQ6" s="148"/>
      <c r="PR6" s="147"/>
      <c r="PS6" s="147"/>
      <c r="PT6" s="148"/>
      <c r="PU6" s="149"/>
      <c r="QD6" s="147"/>
      <c r="QE6" s="148"/>
      <c r="QF6" s="148"/>
      <c r="QG6" s="148"/>
      <c r="QH6" s="147"/>
      <c r="QI6" s="147"/>
      <c r="QJ6" s="148"/>
      <c r="QK6" s="149"/>
      <c r="QT6" s="147"/>
      <c r="QU6" s="148"/>
      <c r="QV6" s="148"/>
      <c r="QW6" s="148"/>
      <c r="QX6" s="147"/>
      <c r="QY6" s="147"/>
      <c r="QZ6" s="148"/>
      <c r="RA6" s="149"/>
      <c r="RJ6" s="147"/>
      <c r="RK6" s="148"/>
      <c r="RL6" s="148"/>
      <c r="RM6" s="148"/>
      <c r="RN6" s="147"/>
      <c r="RO6" s="147"/>
      <c r="RP6" s="148"/>
      <c r="RQ6" s="149"/>
      <c r="RZ6" s="147"/>
      <c r="SA6" s="148"/>
      <c r="SB6" s="148"/>
      <c r="SC6" s="148"/>
      <c r="SD6" s="147"/>
      <c r="SE6" s="147"/>
      <c r="SF6" s="148"/>
      <c r="SG6" s="149"/>
      <c r="SP6" s="147"/>
      <c r="SQ6" s="148"/>
      <c r="SR6" s="148"/>
      <c r="SS6" s="148"/>
      <c r="ST6" s="147"/>
      <c r="SU6" s="147"/>
      <c r="SV6" s="148"/>
      <c r="SW6" s="149"/>
      <c r="TF6" s="147"/>
      <c r="TG6" s="148"/>
      <c r="TH6" s="148"/>
      <c r="TI6" s="148"/>
      <c r="TJ6" s="147"/>
      <c r="TK6" s="147"/>
      <c r="TL6" s="148"/>
      <c r="TM6" s="149"/>
      <c r="TV6" s="147"/>
      <c r="TW6" s="148"/>
      <c r="TX6" s="148"/>
      <c r="TY6" s="148"/>
      <c r="TZ6" s="147"/>
      <c r="UA6" s="147"/>
      <c r="UB6" s="148"/>
      <c r="UC6" s="149"/>
      <c r="UL6" s="147"/>
      <c r="UM6" s="148"/>
      <c r="UN6" s="148"/>
      <c r="UO6" s="148"/>
      <c r="UP6" s="147"/>
      <c r="UQ6" s="147"/>
      <c r="UR6" s="148"/>
      <c r="US6" s="149"/>
      <c r="VB6" s="147"/>
      <c r="VC6" s="148"/>
      <c r="VD6" s="148"/>
      <c r="VE6" s="148"/>
      <c r="VF6" s="147"/>
      <c r="VG6" s="147"/>
      <c r="VH6" s="148"/>
      <c r="VI6" s="149"/>
      <c r="VR6" s="147"/>
      <c r="VS6" s="148"/>
      <c r="VT6" s="148"/>
      <c r="VU6" s="148"/>
      <c r="VV6" s="147"/>
      <c r="VW6" s="147"/>
      <c r="VX6" s="148"/>
      <c r="VY6" s="149"/>
      <c r="WH6" s="147"/>
      <c r="WI6" s="148"/>
      <c r="WJ6" s="148"/>
      <c r="WK6" s="148"/>
      <c r="WL6" s="147"/>
      <c r="WM6" s="147"/>
      <c r="WN6" s="148"/>
      <c r="WO6" s="149"/>
      <c r="WX6" s="147"/>
      <c r="WY6" s="148"/>
      <c r="WZ6" s="148"/>
      <c r="XA6" s="148"/>
      <c r="XB6" s="147"/>
      <c r="XC6" s="147"/>
      <c r="XD6" s="148"/>
      <c r="XE6" s="149"/>
      <c r="XN6" s="147"/>
      <c r="XO6" s="148"/>
      <c r="XP6" s="148"/>
      <c r="XQ6" s="148"/>
      <c r="XR6" s="147"/>
      <c r="XS6" s="147"/>
      <c r="XT6" s="148"/>
      <c r="XU6" s="149"/>
      <c r="YD6" s="147"/>
      <c r="YE6" s="148"/>
      <c r="YF6" s="148"/>
      <c r="YG6" s="148"/>
      <c r="YH6" s="147"/>
      <c r="YI6" s="147"/>
      <c r="YJ6" s="148"/>
      <c r="YK6" s="149"/>
      <c r="YT6" s="147"/>
      <c r="YU6" s="148"/>
      <c r="YV6" s="148"/>
      <c r="YW6" s="148"/>
      <c r="YX6" s="147"/>
      <c r="YY6" s="147"/>
      <c r="YZ6" s="148"/>
      <c r="ZA6" s="149"/>
      <c r="ZJ6" s="147"/>
      <c r="ZK6" s="148"/>
      <c r="ZL6" s="148"/>
      <c r="ZM6" s="148"/>
      <c r="ZN6" s="147"/>
      <c r="ZO6" s="147"/>
      <c r="ZP6" s="148"/>
      <c r="ZQ6" s="149"/>
      <c r="ZZ6" s="147"/>
      <c r="AAA6" s="148"/>
      <c r="AAB6" s="148"/>
      <c r="AAC6" s="148"/>
      <c r="AAD6" s="147"/>
      <c r="AAE6" s="147"/>
      <c r="AAF6" s="148"/>
      <c r="AAG6" s="149"/>
      <c r="AAP6" s="147"/>
      <c r="AAQ6" s="148"/>
      <c r="AAR6" s="148"/>
      <c r="AAS6" s="148"/>
      <c r="AAT6" s="147"/>
      <c r="AAU6" s="147"/>
      <c r="AAV6" s="148"/>
      <c r="AAW6" s="149"/>
      <c r="ABF6" s="147"/>
      <c r="ABG6" s="148"/>
      <c r="ABH6" s="148"/>
      <c r="ABI6" s="148"/>
      <c r="ABJ6" s="147"/>
      <c r="ABK6" s="147"/>
      <c r="ABL6" s="148"/>
      <c r="ABM6" s="149"/>
      <c r="ABV6" s="147"/>
      <c r="ABW6" s="148"/>
      <c r="ABX6" s="148"/>
      <c r="ABY6" s="148"/>
      <c r="ABZ6" s="147"/>
      <c r="ACA6" s="147"/>
      <c r="ACB6" s="148"/>
      <c r="ACC6" s="149"/>
      <c r="ACL6" s="147"/>
      <c r="ACM6" s="148"/>
      <c r="ACN6" s="148"/>
      <c r="ACO6" s="148"/>
      <c r="ACP6" s="147"/>
      <c r="ACQ6" s="147"/>
      <c r="ACR6" s="148"/>
      <c r="ACS6" s="149"/>
      <c r="ADB6" s="147"/>
      <c r="ADC6" s="148"/>
      <c r="ADD6" s="148"/>
      <c r="ADE6" s="148"/>
      <c r="ADF6" s="147"/>
      <c r="ADG6" s="147"/>
      <c r="ADH6" s="148"/>
      <c r="ADI6" s="149"/>
      <c r="ADR6" s="147"/>
      <c r="ADS6" s="148"/>
      <c r="ADT6" s="148"/>
      <c r="ADU6" s="148"/>
      <c r="ADV6" s="147"/>
      <c r="ADW6" s="147"/>
      <c r="ADX6" s="148"/>
      <c r="ADY6" s="149"/>
      <c r="AEH6" s="147"/>
      <c r="AEI6" s="148"/>
      <c r="AEJ6" s="148"/>
      <c r="AEK6" s="148"/>
      <c r="AEL6" s="147"/>
      <c r="AEM6" s="147"/>
      <c r="AEN6" s="148"/>
      <c r="AEO6" s="149"/>
      <c r="AEX6" s="147"/>
      <c r="AEY6" s="148"/>
      <c r="AEZ6" s="148"/>
      <c r="AFA6" s="148"/>
      <c r="AFB6" s="147"/>
      <c r="AFC6" s="147"/>
      <c r="AFD6" s="148"/>
      <c r="AFE6" s="149"/>
      <c r="AFN6" s="147"/>
      <c r="AFO6" s="148"/>
      <c r="AFP6" s="148"/>
      <c r="AFQ6" s="148"/>
      <c r="AFR6" s="147"/>
      <c r="AFS6" s="147"/>
      <c r="AFT6" s="148"/>
      <c r="AFU6" s="149"/>
      <c r="AGD6" s="147"/>
      <c r="AGE6" s="148"/>
      <c r="AGF6" s="148"/>
      <c r="AGG6" s="148"/>
      <c r="AGH6" s="147"/>
      <c r="AGI6" s="147"/>
      <c r="AGJ6" s="148"/>
      <c r="AGK6" s="149"/>
      <c r="AGT6" s="147"/>
      <c r="AGU6" s="148"/>
      <c r="AGV6" s="148"/>
      <c r="AGW6" s="148"/>
      <c r="AGX6" s="147"/>
      <c r="AGY6" s="147"/>
      <c r="AGZ6" s="148"/>
      <c r="AHA6" s="149"/>
      <c r="AHJ6" s="147"/>
      <c r="AHK6" s="148"/>
      <c r="AHL6" s="148"/>
      <c r="AHM6" s="148"/>
      <c r="AHN6" s="147"/>
      <c r="AHO6" s="147"/>
      <c r="AHP6" s="148"/>
      <c r="AHQ6" s="149"/>
      <c r="AHZ6" s="147"/>
      <c r="AIA6" s="148"/>
      <c r="AIB6" s="148"/>
      <c r="AIC6" s="148"/>
      <c r="AID6" s="147"/>
      <c r="AIE6" s="147"/>
      <c r="AIF6" s="148"/>
      <c r="AIG6" s="149"/>
      <c r="AIP6" s="147"/>
      <c r="AIQ6" s="148"/>
      <c r="AIR6" s="148"/>
      <c r="AIS6" s="148"/>
      <c r="AIT6" s="147"/>
      <c r="AIU6" s="147"/>
      <c r="AIV6" s="148"/>
      <c r="AIW6" s="149"/>
      <c r="AJF6" s="147"/>
      <c r="AJG6" s="148"/>
      <c r="AJH6" s="148"/>
      <c r="AJI6" s="148"/>
      <c r="AJJ6" s="147"/>
      <c r="AJK6" s="147"/>
      <c r="AJL6" s="148"/>
      <c r="AJM6" s="149"/>
      <c r="AJV6" s="147"/>
      <c r="AJW6" s="148"/>
      <c r="AJX6" s="148"/>
      <c r="AJY6" s="148"/>
      <c r="AJZ6" s="147"/>
      <c r="AKA6" s="147"/>
      <c r="AKB6" s="148"/>
      <c r="AKC6" s="149"/>
      <c r="AKL6" s="147"/>
      <c r="AKM6" s="148"/>
      <c r="AKN6" s="148"/>
      <c r="AKO6" s="148"/>
      <c r="AKP6" s="147"/>
      <c r="AKQ6" s="147"/>
      <c r="AKR6" s="148"/>
      <c r="AKS6" s="149"/>
      <c r="ALB6" s="147"/>
      <c r="ALC6" s="148"/>
      <c r="ALD6" s="148"/>
      <c r="ALE6" s="148"/>
      <c r="ALF6" s="147"/>
      <c r="ALG6" s="147"/>
      <c r="ALH6" s="148"/>
      <c r="ALI6" s="149"/>
      <c r="ALR6" s="147"/>
      <c r="ALS6" s="148"/>
      <c r="ALT6" s="148"/>
      <c r="ALU6" s="148"/>
      <c r="ALV6" s="147"/>
      <c r="ALW6" s="147"/>
      <c r="ALX6" s="148"/>
      <c r="ALY6" s="149"/>
      <c r="AMH6" s="147"/>
      <c r="AMI6" s="148"/>
      <c r="AMJ6" s="148"/>
      <c r="AMK6" s="148"/>
      <c r="AML6" s="147"/>
      <c r="AMM6" s="147"/>
      <c r="AMN6" s="148"/>
      <c r="AMO6" s="149"/>
      <c r="AMX6" s="147"/>
      <c r="AMY6" s="148"/>
      <c r="AMZ6" s="148"/>
      <c r="ANA6" s="148"/>
      <c r="ANB6" s="147"/>
      <c r="ANC6" s="147"/>
      <c r="AND6" s="148"/>
      <c r="ANE6" s="149"/>
      <c r="ANN6" s="147"/>
      <c r="ANO6" s="148"/>
      <c r="ANP6" s="148"/>
      <c r="ANQ6" s="148"/>
      <c r="ANR6" s="147"/>
      <c r="ANS6" s="147"/>
      <c r="ANT6" s="148"/>
      <c r="ANU6" s="149"/>
      <c r="AOD6" s="147"/>
      <c r="AOE6" s="148"/>
      <c r="AOF6" s="148"/>
      <c r="AOG6" s="148"/>
      <c r="AOH6" s="147"/>
      <c r="AOI6" s="147"/>
      <c r="AOJ6" s="148"/>
      <c r="AOK6" s="149"/>
      <c r="AOT6" s="147"/>
      <c r="AOU6" s="148"/>
      <c r="AOV6" s="148"/>
      <c r="AOW6" s="148"/>
      <c r="AOX6" s="147"/>
      <c r="AOY6" s="147"/>
      <c r="AOZ6" s="148"/>
      <c r="APA6" s="149"/>
      <c r="APJ6" s="147"/>
      <c r="APK6" s="148"/>
      <c r="APL6" s="148"/>
      <c r="APM6" s="148"/>
      <c r="APN6" s="147"/>
      <c r="APO6" s="147"/>
      <c r="APP6" s="148"/>
      <c r="APQ6" s="149"/>
      <c r="APZ6" s="147"/>
      <c r="AQA6" s="148"/>
      <c r="AQB6" s="148"/>
      <c r="AQC6" s="148"/>
      <c r="AQD6" s="147"/>
      <c r="AQE6" s="147"/>
      <c r="AQF6" s="148"/>
      <c r="AQG6" s="149"/>
      <c r="AQP6" s="147"/>
      <c r="AQQ6" s="148"/>
      <c r="AQR6" s="148"/>
      <c r="AQS6" s="148"/>
      <c r="AQT6" s="147"/>
      <c r="AQU6" s="147"/>
      <c r="AQV6" s="148"/>
      <c r="AQW6" s="149"/>
      <c r="ARF6" s="147"/>
      <c r="ARG6" s="148"/>
      <c r="ARH6" s="148"/>
      <c r="ARI6" s="148"/>
      <c r="ARJ6" s="147"/>
      <c r="ARK6" s="147"/>
      <c r="ARL6" s="148"/>
      <c r="ARM6" s="149"/>
      <c r="ARV6" s="147"/>
      <c r="ARW6" s="148"/>
      <c r="ARX6" s="148"/>
      <c r="ARY6" s="148"/>
      <c r="ARZ6" s="147"/>
      <c r="ASA6" s="147"/>
      <c r="ASB6" s="148"/>
      <c r="ASC6" s="149"/>
      <c r="ASL6" s="147"/>
      <c r="ASM6" s="148"/>
      <c r="ASN6" s="148"/>
      <c r="ASO6" s="148"/>
      <c r="ASP6" s="147"/>
      <c r="ASQ6" s="147"/>
      <c r="ASR6" s="148"/>
      <c r="ASS6" s="149"/>
      <c r="ATB6" s="147"/>
      <c r="ATC6" s="148"/>
      <c r="ATD6" s="148"/>
      <c r="ATE6" s="148"/>
      <c r="ATF6" s="147"/>
      <c r="ATG6" s="147"/>
      <c r="ATH6" s="148"/>
      <c r="ATI6" s="149"/>
      <c r="ATR6" s="147"/>
      <c r="ATS6" s="148"/>
      <c r="ATT6" s="148"/>
      <c r="ATU6" s="148"/>
      <c r="ATV6" s="147"/>
      <c r="ATW6" s="147"/>
      <c r="ATX6" s="148"/>
      <c r="ATY6" s="149"/>
      <c r="AUH6" s="147"/>
      <c r="AUI6" s="148"/>
      <c r="AUJ6" s="148"/>
      <c r="AUK6" s="148"/>
      <c r="AUL6" s="147"/>
      <c r="AUM6" s="147"/>
      <c r="AUN6" s="148"/>
      <c r="AUO6" s="149"/>
      <c r="AUX6" s="147"/>
      <c r="AUY6" s="148"/>
      <c r="AUZ6" s="148"/>
      <c r="AVA6" s="148"/>
      <c r="AVB6" s="147"/>
      <c r="AVC6" s="147"/>
      <c r="AVD6" s="148"/>
      <c r="AVE6" s="149"/>
      <c r="AVN6" s="147"/>
      <c r="AVO6" s="148"/>
      <c r="AVP6" s="148"/>
      <c r="AVQ6" s="148"/>
      <c r="AVR6" s="147"/>
      <c r="AVS6" s="147"/>
      <c r="AVT6" s="148"/>
      <c r="AVU6" s="149"/>
      <c r="AWD6" s="147"/>
      <c r="AWE6" s="148"/>
      <c r="AWF6" s="148"/>
      <c r="AWG6" s="148"/>
      <c r="AWH6" s="147"/>
      <c r="AWI6" s="147"/>
      <c r="AWJ6" s="148"/>
      <c r="AWK6" s="149"/>
      <c r="AWT6" s="147"/>
      <c r="AWU6" s="148"/>
      <c r="AWV6" s="148"/>
      <c r="AWW6" s="148"/>
      <c r="AWX6" s="147"/>
      <c r="AWY6" s="147"/>
      <c r="AWZ6" s="148"/>
      <c r="AXA6" s="149"/>
      <c r="AXJ6" s="147"/>
      <c r="AXK6" s="148"/>
      <c r="AXL6" s="148"/>
      <c r="AXM6" s="148"/>
      <c r="AXN6" s="147"/>
      <c r="AXO6" s="147"/>
      <c r="AXP6" s="148"/>
      <c r="AXQ6" s="149"/>
      <c r="AXZ6" s="147"/>
      <c r="AYA6" s="148"/>
      <c r="AYB6" s="148"/>
      <c r="AYC6" s="148"/>
      <c r="AYD6" s="147"/>
      <c r="AYE6" s="147"/>
      <c r="AYF6" s="148"/>
      <c r="AYG6" s="149"/>
      <c r="AYP6" s="147"/>
      <c r="AYQ6" s="148"/>
      <c r="AYR6" s="148"/>
      <c r="AYS6" s="148"/>
      <c r="AYT6" s="147"/>
      <c r="AYU6" s="147"/>
      <c r="AYV6" s="148"/>
      <c r="AYW6" s="149"/>
      <c r="AZF6" s="147"/>
      <c r="AZG6" s="148"/>
      <c r="AZH6" s="148"/>
      <c r="AZI6" s="148"/>
      <c r="AZJ6" s="147"/>
      <c r="AZK6" s="147"/>
      <c r="AZL6" s="148"/>
      <c r="AZM6" s="149"/>
      <c r="AZV6" s="147"/>
      <c r="AZW6" s="148"/>
      <c r="AZX6" s="148"/>
      <c r="AZY6" s="148"/>
      <c r="AZZ6" s="147"/>
      <c r="BAA6" s="147"/>
      <c r="BAB6" s="148"/>
      <c r="BAC6" s="149"/>
      <c r="BAL6" s="147"/>
      <c r="BAM6" s="148"/>
      <c r="BAN6" s="148"/>
      <c r="BAO6" s="148"/>
      <c r="BAP6" s="147"/>
      <c r="BAQ6" s="147"/>
      <c r="BAR6" s="148"/>
      <c r="BAS6" s="149"/>
      <c r="BBB6" s="147"/>
      <c r="BBC6" s="148"/>
      <c r="BBD6" s="148"/>
      <c r="BBE6" s="148"/>
      <c r="BBF6" s="147"/>
      <c r="BBG6" s="147"/>
      <c r="BBH6" s="148"/>
      <c r="BBI6" s="149"/>
      <c r="BBR6" s="147"/>
      <c r="BBS6" s="148"/>
      <c r="BBT6" s="148"/>
      <c r="BBU6" s="148"/>
      <c r="BBV6" s="147"/>
      <c r="BBW6" s="147"/>
      <c r="BBX6" s="148"/>
      <c r="BBY6" s="149"/>
      <c r="BCH6" s="147"/>
      <c r="BCI6" s="148"/>
      <c r="BCJ6" s="148"/>
      <c r="BCK6" s="148"/>
      <c r="BCL6" s="147"/>
      <c r="BCM6" s="147"/>
      <c r="BCN6" s="148"/>
      <c r="BCO6" s="149"/>
      <c r="BCX6" s="147"/>
      <c r="BCY6" s="148"/>
      <c r="BCZ6" s="148"/>
      <c r="BDA6" s="148"/>
      <c r="BDB6" s="147"/>
      <c r="BDC6" s="147"/>
      <c r="BDD6" s="148"/>
      <c r="BDE6" s="149"/>
      <c r="BDN6" s="147"/>
      <c r="BDO6" s="148"/>
      <c r="BDP6" s="148"/>
      <c r="BDQ6" s="148"/>
      <c r="BDR6" s="147"/>
      <c r="BDS6" s="147"/>
      <c r="BDT6" s="148"/>
      <c r="BDU6" s="149"/>
      <c r="BED6" s="147"/>
      <c r="BEE6" s="148"/>
      <c r="BEF6" s="148"/>
      <c r="BEG6" s="148"/>
      <c r="BEH6" s="147"/>
      <c r="BEI6" s="147"/>
      <c r="BEJ6" s="148"/>
      <c r="BEK6" s="149"/>
      <c r="BET6" s="147"/>
      <c r="BEU6" s="148"/>
      <c r="BEV6" s="148"/>
      <c r="BEW6" s="148"/>
      <c r="BEX6" s="147"/>
      <c r="BEY6" s="147"/>
      <c r="BEZ6" s="148"/>
      <c r="BFA6" s="149"/>
      <c r="BFJ6" s="147"/>
      <c r="BFK6" s="148"/>
      <c r="BFL6" s="148"/>
      <c r="BFM6" s="148"/>
      <c r="BFN6" s="147"/>
      <c r="BFO6" s="147"/>
      <c r="BFP6" s="148"/>
      <c r="BFQ6" s="149"/>
      <c r="BFZ6" s="147"/>
      <c r="BGA6" s="148"/>
      <c r="BGB6" s="148"/>
      <c r="BGC6" s="148"/>
      <c r="BGD6" s="147"/>
      <c r="BGE6" s="147"/>
      <c r="BGF6" s="148"/>
      <c r="BGG6" s="149"/>
      <c r="BGP6" s="147"/>
      <c r="BGQ6" s="148"/>
      <c r="BGR6" s="148"/>
      <c r="BGS6" s="148"/>
      <c r="BGT6" s="147"/>
      <c r="BGU6" s="147"/>
      <c r="BGV6" s="148"/>
      <c r="BGW6" s="149"/>
      <c r="BHF6" s="147"/>
      <c r="BHG6" s="148"/>
      <c r="BHH6" s="148"/>
      <c r="BHI6" s="148"/>
      <c r="BHJ6" s="147"/>
      <c r="BHK6" s="147"/>
      <c r="BHL6" s="148"/>
      <c r="BHM6" s="149"/>
      <c r="BHV6" s="147"/>
      <c r="BHW6" s="148"/>
      <c r="BHX6" s="148"/>
      <c r="BHY6" s="148"/>
      <c r="BHZ6" s="147"/>
      <c r="BIA6" s="147"/>
      <c r="BIB6" s="148"/>
      <c r="BIC6" s="149"/>
      <c r="BIL6" s="147"/>
      <c r="BIM6" s="148"/>
      <c r="BIN6" s="148"/>
      <c r="BIO6" s="148"/>
      <c r="BIP6" s="147"/>
      <c r="BIQ6" s="147"/>
      <c r="BIR6" s="148"/>
      <c r="BIS6" s="149"/>
      <c r="BJB6" s="147"/>
      <c r="BJC6" s="148"/>
      <c r="BJD6" s="148"/>
      <c r="BJE6" s="148"/>
      <c r="BJF6" s="147"/>
      <c r="BJG6" s="147"/>
      <c r="BJH6" s="148"/>
      <c r="BJI6" s="149"/>
      <c r="BJR6" s="147"/>
      <c r="BJS6" s="148"/>
      <c r="BJT6" s="148"/>
      <c r="BJU6" s="148"/>
      <c r="BJV6" s="147"/>
      <c r="BJW6" s="147"/>
      <c r="BJX6" s="148"/>
      <c r="BJY6" s="149"/>
      <c r="BKH6" s="147"/>
      <c r="BKI6" s="148"/>
      <c r="BKJ6" s="148"/>
      <c r="BKK6" s="148"/>
      <c r="BKL6" s="147"/>
      <c r="BKM6" s="147"/>
      <c r="BKN6" s="148"/>
      <c r="BKO6" s="149"/>
      <c r="BKX6" s="147"/>
      <c r="BKY6" s="148"/>
      <c r="BKZ6" s="148"/>
      <c r="BLA6" s="148"/>
      <c r="BLB6" s="147"/>
      <c r="BLC6" s="147"/>
      <c r="BLD6" s="148"/>
      <c r="BLE6" s="149"/>
      <c r="BLN6" s="147"/>
      <c r="BLO6" s="148"/>
      <c r="BLP6" s="148"/>
      <c r="BLQ6" s="148"/>
      <c r="BLR6" s="147"/>
      <c r="BLS6" s="147"/>
      <c r="BLT6" s="148"/>
      <c r="BLU6" s="149"/>
      <c r="BMD6" s="147"/>
      <c r="BME6" s="148"/>
      <c r="BMF6" s="148"/>
      <c r="BMG6" s="148"/>
      <c r="BMH6" s="147"/>
      <c r="BMI6" s="147"/>
      <c r="BMJ6" s="148"/>
      <c r="BMK6" s="149"/>
      <c r="BMT6" s="147"/>
      <c r="BMU6" s="148"/>
      <c r="BMV6" s="148"/>
      <c r="BMW6" s="148"/>
      <c r="BMX6" s="147"/>
      <c r="BMY6" s="147"/>
      <c r="BMZ6" s="148"/>
      <c r="BNA6" s="149"/>
      <c r="BNJ6" s="147"/>
      <c r="BNK6" s="148"/>
      <c r="BNL6" s="148"/>
      <c r="BNM6" s="148"/>
      <c r="BNN6" s="147"/>
      <c r="BNO6" s="147"/>
      <c r="BNP6" s="148"/>
      <c r="BNQ6" s="149"/>
      <c r="BNZ6" s="147"/>
      <c r="BOA6" s="148"/>
      <c r="BOB6" s="148"/>
      <c r="BOC6" s="148"/>
      <c r="BOD6" s="147"/>
      <c r="BOE6" s="147"/>
      <c r="BOF6" s="148"/>
      <c r="BOG6" s="149"/>
      <c r="BOP6" s="147"/>
      <c r="BOQ6" s="148"/>
      <c r="BOR6" s="148"/>
      <c r="BOS6" s="148"/>
      <c r="BOT6" s="147"/>
      <c r="BOU6" s="147"/>
      <c r="BOV6" s="148"/>
      <c r="BOW6" s="149"/>
      <c r="BPF6" s="147"/>
      <c r="BPG6" s="148"/>
      <c r="BPH6" s="148"/>
      <c r="BPI6" s="148"/>
      <c r="BPJ6" s="147"/>
      <c r="BPK6" s="147"/>
      <c r="BPL6" s="148"/>
      <c r="BPM6" s="149"/>
      <c r="BPV6" s="147"/>
      <c r="BPW6" s="148"/>
      <c r="BPX6" s="148"/>
      <c r="BPY6" s="148"/>
      <c r="BPZ6" s="147"/>
      <c r="BQA6" s="147"/>
      <c r="BQB6" s="148"/>
      <c r="BQC6" s="149"/>
      <c r="BQL6" s="147"/>
      <c r="BQM6" s="148"/>
      <c r="BQN6" s="148"/>
      <c r="BQO6" s="148"/>
      <c r="BQP6" s="147"/>
      <c r="BQQ6" s="147"/>
      <c r="BQR6" s="148"/>
      <c r="BQS6" s="149"/>
      <c r="BRB6" s="147"/>
      <c r="BRC6" s="148"/>
      <c r="BRD6" s="148"/>
      <c r="BRE6" s="148"/>
      <c r="BRF6" s="147"/>
      <c r="BRG6" s="147"/>
      <c r="BRH6" s="148"/>
      <c r="BRI6" s="149"/>
      <c r="BRR6" s="147"/>
      <c r="BRS6" s="148"/>
      <c r="BRT6" s="148"/>
      <c r="BRU6" s="148"/>
      <c r="BRV6" s="147"/>
      <c r="BRW6" s="147"/>
      <c r="BRX6" s="148"/>
      <c r="BRY6" s="149"/>
      <c r="BSH6" s="147"/>
      <c r="BSI6" s="148"/>
      <c r="BSJ6" s="148"/>
      <c r="BSK6" s="148"/>
      <c r="BSL6" s="147"/>
      <c r="BSM6" s="147"/>
      <c r="BSN6" s="148"/>
      <c r="BSO6" s="149"/>
      <c r="BSX6" s="147"/>
      <c r="BSY6" s="148"/>
      <c r="BSZ6" s="148"/>
      <c r="BTA6" s="148"/>
      <c r="BTB6" s="147"/>
      <c r="BTC6" s="147"/>
      <c r="BTD6" s="148"/>
      <c r="BTE6" s="149"/>
      <c r="BTN6" s="147"/>
      <c r="BTO6" s="148"/>
      <c r="BTP6" s="148"/>
      <c r="BTQ6" s="148"/>
      <c r="BTR6" s="147"/>
      <c r="BTS6" s="147"/>
      <c r="BTT6" s="148"/>
      <c r="BTU6" s="149"/>
      <c r="BUD6" s="147"/>
      <c r="BUE6" s="148"/>
      <c r="BUF6" s="148"/>
      <c r="BUG6" s="148"/>
      <c r="BUH6" s="147"/>
      <c r="BUI6" s="147"/>
      <c r="BUJ6" s="148"/>
      <c r="BUK6" s="149"/>
      <c r="BUT6" s="147"/>
      <c r="BUU6" s="148"/>
      <c r="BUV6" s="148"/>
      <c r="BUW6" s="148"/>
      <c r="BUX6" s="147"/>
      <c r="BUY6" s="147"/>
      <c r="BUZ6" s="148"/>
      <c r="BVA6" s="149"/>
      <c r="BVJ6" s="147"/>
      <c r="BVK6" s="148"/>
      <c r="BVL6" s="148"/>
      <c r="BVM6" s="148"/>
      <c r="BVN6" s="147"/>
      <c r="BVO6" s="147"/>
      <c r="BVP6" s="148"/>
      <c r="BVQ6" s="149"/>
      <c r="BVZ6" s="147"/>
      <c r="BWA6" s="148"/>
      <c r="BWB6" s="148"/>
      <c r="BWC6" s="148"/>
      <c r="BWD6" s="147"/>
      <c r="BWE6" s="147"/>
      <c r="BWF6" s="148"/>
      <c r="BWG6" s="149"/>
      <c r="BWP6" s="147"/>
      <c r="BWQ6" s="148"/>
      <c r="BWR6" s="148"/>
      <c r="BWS6" s="148"/>
      <c r="BWT6" s="147"/>
      <c r="BWU6" s="147"/>
      <c r="BWV6" s="148"/>
      <c r="BWW6" s="149"/>
      <c r="BXF6" s="147"/>
      <c r="BXG6" s="148"/>
      <c r="BXH6" s="148"/>
      <c r="BXI6" s="148"/>
      <c r="BXJ6" s="147"/>
      <c r="BXK6" s="147"/>
      <c r="BXL6" s="148"/>
      <c r="BXM6" s="149"/>
      <c r="BXV6" s="147"/>
      <c r="BXW6" s="148"/>
      <c r="BXX6" s="148"/>
      <c r="BXY6" s="148"/>
      <c r="BXZ6" s="147"/>
      <c r="BYA6" s="147"/>
      <c r="BYB6" s="148"/>
      <c r="BYC6" s="149"/>
      <c r="BYL6" s="147"/>
      <c r="BYM6" s="148"/>
      <c r="BYN6" s="148"/>
      <c r="BYO6" s="148"/>
      <c r="BYP6" s="147"/>
      <c r="BYQ6" s="147"/>
      <c r="BYR6" s="148"/>
      <c r="BYS6" s="149"/>
      <c r="BZB6" s="147"/>
      <c r="BZC6" s="148"/>
      <c r="BZD6" s="148"/>
      <c r="BZE6" s="148"/>
      <c r="BZF6" s="147"/>
      <c r="BZG6" s="147"/>
      <c r="BZH6" s="148"/>
      <c r="BZI6" s="149"/>
      <c r="BZR6" s="147"/>
      <c r="BZS6" s="148"/>
      <c r="BZT6" s="148"/>
      <c r="BZU6" s="148"/>
      <c r="BZV6" s="147"/>
      <c r="BZW6" s="147"/>
      <c r="BZX6" s="148"/>
      <c r="BZY6" s="149"/>
      <c r="CAH6" s="147"/>
      <c r="CAI6" s="148"/>
      <c r="CAJ6" s="148"/>
      <c r="CAK6" s="148"/>
      <c r="CAL6" s="147"/>
      <c r="CAM6" s="147"/>
      <c r="CAN6" s="148"/>
      <c r="CAO6" s="149"/>
      <c r="CAX6" s="147"/>
      <c r="CAY6" s="148"/>
      <c r="CAZ6" s="148"/>
      <c r="CBA6" s="148"/>
      <c r="CBB6" s="147"/>
      <c r="CBC6" s="147"/>
      <c r="CBD6" s="148"/>
      <c r="CBE6" s="149"/>
      <c r="CBN6" s="147"/>
      <c r="CBO6" s="148"/>
      <c r="CBP6" s="148"/>
      <c r="CBQ6" s="148"/>
      <c r="CBR6" s="147"/>
      <c r="CBS6" s="147"/>
      <c r="CBT6" s="148"/>
      <c r="CBU6" s="149"/>
      <c r="CCD6" s="147"/>
      <c r="CCE6" s="148"/>
      <c r="CCF6" s="148"/>
      <c r="CCG6" s="148"/>
      <c r="CCH6" s="147"/>
      <c r="CCI6" s="147"/>
      <c r="CCJ6" s="148"/>
      <c r="CCK6" s="149"/>
      <c r="CCT6" s="147"/>
      <c r="CCU6" s="148"/>
      <c r="CCV6" s="148"/>
      <c r="CCW6" s="148"/>
      <c r="CCX6" s="147"/>
      <c r="CCY6" s="147"/>
      <c r="CCZ6" s="148"/>
      <c r="CDA6" s="149"/>
      <c r="CDJ6" s="147"/>
      <c r="CDK6" s="148"/>
      <c r="CDL6" s="148"/>
      <c r="CDM6" s="148"/>
      <c r="CDN6" s="147"/>
      <c r="CDO6" s="147"/>
      <c r="CDP6" s="148"/>
      <c r="CDQ6" s="149"/>
      <c r="CDZ6" s="147"/>
      <c r="CEA6" s="148"/>
      <c r="CEB6" s="148"/>
      <c r="CEC6" s="148"/>
      <c r="CED6" s="147"/>
      <c r="CEE6" s="147"/>
      <c r="CEF6" s="148"/>
      <c r="CEG6" s="149"/>
      <c r="CEP6" s="147"/>
      <c r="CEQ6" s="148"/>
      <c r="CER6" s="148"/>
      <c r="CES6" s="148"/>
      <c r="CET6" s="147"/>
      <c r="CEU6" s="147"/>
      <c r="CEV6" s="148"/>
      <c r="CEW6" s="149"/>
      <c r="CFF6" s="147"/>
      <c r="CFG6" s="148"/>
      <c r="CFH6" s="148"/>
      <c r="CFI6" s="148"/>
      <c r="CFJ6" s="147"/>
      <c r="CFK6" s="147"/>
      <c r="CFL6" s="148"/>
      <c r="CFM6" s="149"/>
      <c r="CFV6" s="147"/>
      <c r="CFW6" s="148"/>
      <c r="CFX6" s="148"/>
      <c r="CFY6" s="148"/>
      <c r="CFZ6" s="147"/>
      <c r="CGA6" s="147"/>
      <c r="CGB6" s="148"/>
      <c r="CGC6" s="149"/>
      <c r="CGL6" s="147"/>
      <c r="CGM6" s="148"/>
      <c r="CGN6" s="148"/>
      <c r="CGO6" s="148"/>
      <c r="CGP6" s="147"/>
      <c r="CGQ6" s="147"/>
      <c r="CGR6" s="148"/>
      <c r="CGS6" s="149"/>
      <c r="CHB6" s="147"/>
      <c r="CHC6" s="148"/>
      <c r="CHD6" s="148"/>
      <c r="CHE6" s="148"/>
      <c r="CHF6" s="147"/>
      <c r="CHG6" s="147"/>
      <c r="CHH6" s="148"/>
      <c r="CHI6" s="149"/>
      <c r="CHR6" s="147"/>
      <c r="CHS6" s="148"/>
      <c r="CHT6" s="148"/>
      <c r="CHU6" s="148"/>
      <c r="CHV6" s="147"/>
      <c r="CHW6" s="147"/>
      <c r="CHX6" s="148"/>
      <c r="CHY6" s="149"/>
      <c r="CIH6" s="147"/>
      <c r="CII6" s="148"/>
      <c r="CIJ6" s="148"/>
      <c r="CIK6" s="148"/>
      <c r="CIL6" s="147"/>
      <c r="CIM6" s="147"/>
      <c r="CIN6" s="148"/>
      <c r="CIO6" s="149"/>
      <c r="CIX6" s="147"/>
      <c r="CIY6" s="148"/>
      <c r="CIZ6" s="148"/>
      <c r="CJA6" s="148"/>
      <c r="CJB6" s="147"/>
      <c r="CJC6" s="147"/>
      <c r="CJD6" s="148"/>
      <c r="CJE6" s="149"/>
      <c r="CJN6" s="147"/>
      <c r="CJO6" s="148"/>
      <c r="CJP6" s="148"/>
      <c r="CJQ6" s="148"/>
      <c r="CJR6" s="147"/>
      <c r="CJS6" s="147"/>
      <c r="CJT6" s="148"/>
      <c r="CJU6" s="149"/>
      <c r="CKD6" s="147"/>
      <c r="CKE6" s="148"/>
      <c r="CKF6" s="148"/>
      <c r="CKG6" s="148"/>
      <c r="CKH6" s="147"/>
      <c r="CKI6" s="147"/>
      <c r="CKJ6" s="148"/>
      <c r="CKK6" s="149"/>
      <c r="CKT6" s="147"/>
      <c r="CKU6" s="148"/>
      <c r="CKV6" s="148"/>
      <c r="CKW6" s="148"/>
      <c r="CKX6" s="147"/>
      <c r="CKY6" s="147"/>
      <c r="CKZ6" s="148"/>
      <c r="CLA6" s="149"/>
      <c r="CLJ6" s="147"/>
      <c r="CLK6" s="148"/>
      <c r="CLL6" s="148"/>
      <c r="CLM6" s="148"/>
      <c r="CLN6" s="147"/>
      <c r="CLO6" s="147"/>
      <c r="CLP6" s="148"/>
      <c r="CLQ6" s="149"/>
      <c r="CLZ6" s="147"/>
      <c r="CMA6" s="148"/>
      <c r="CMB6" s="148"/>
      <c r="CMC6" s="148"/>
      <c r="CMD6" s="147"/>
      <c r="CME6" s="147"/>
      <c r="CMF6" s="148"/>
      <c r="CMG6" s="149"/>
      <c r="CMP6" s="147"/>
      <c r="CMQ6" s="148"/>
      <c r="CMR6" s="148"/>
      <c r="CMS6" s="148"/>
      <c r="CMT6" s="147"/>
      <c r="CMU6" s="147"/>
      <c r="CMV6" s="148"/>
      <c r="CMW6" s="149"/>
      <c r="CNF6" s="147"/>
      <c r="CNG6" s="148"/>
      <c r="CNH6" s="148"/>
      <c r="CNI6" s="148"/>
      <c r="CNJ6" s="147"/>
      <c r="CNK6" s="147"/>
      <c r="CNL6" s="148"/>
      <c r="CNM6" s="149"/>
      <c r="CNV6" s="147"/>
      <c r="CNW6" s="148"/>
      <c r="CNX6" s="148"/>
      <c r="CNY6" s="148"/>
      <c r="CNZ6" s="147"/>
      <c r="COA6" s="147"/>
      <c r="COB6" s="148"/>
      <c r="COC6" s="149"/>
      <c r="COL6" s="147"/>
      <c r="COM6" s="148"/>
      <c r="CON6" s="148"/>
      <c r="COO6" s="148"/>
      <c r="COP6" s="147"/>
      <c r="COQ6" s="147"/>
      <c r="COR6" s="148"/>
      <c r="COS6" s="149"/>
      <c r="CPB6" s="147"/>
      <c r="CPC6" s="148"/>
      <c r="CPD6" s="148"/>
      <c r="CPE6" s="148"/>
      <c r="CPF6" s="147"/>
      <c r="CPG6" s="147"/>
      <c r="CPH6" s="148"/>
      <c r="CPI6" s="149"/>
      <c r="CPR6" s="147"/>
      <c r="CPS6" s="148"/>
      <c r="CPT6" s="148"/>
      <c r="CPU6" s="148"/>
      <c r="CPV6" s="147"/>
      <c r="CPW6" s="147"/>
      <c r="CPX6" s="148"/>
      <c r="CPY6" s="149"/>
      <c r="CQH6" s="147"/>
      <c r="CQI6" s="148"/>
      <c r="CQJ6" s="148"/>
      <c r="CQK6" s="148"/>
      <c r="CQL6" s="147"/>
      <c r="CQM6" s="147"/>
      <c r="CQN6" s="148"/>
      <c r="CQO6" s="149"/>
      <c r="CQX6" s="147"/>
      <c r="CQY6" s="148"/>
      <c r="CQZ6" s="148"/>
      <c r="CRA6" s="148"/>
      <c r="CRB6" s="147"/>
      <c r="CRC6" s="147"/>
      <c r="CRD6" s="148"/>
      <c r="CRE6" s="149"/>
      <c r="CRN6" s="147"/>
      <c r="CRO6" s="148"/>
      <c r="CRP6" s="148"/>
      <c r="CRQ6" s="148"/>
      <c r="CRR6" s="147"/>
      <c r="CRS6" s="147"/>
      <c r="CRT6" s="148"/>
      <c r="CRU6" s="149"/>
      <c r="CSD6" s="147"/>
      <c r="CSE6" s="148"/>
      <c r="CSF6" s="148"/>
      <c r="CSG6" s="148"/>
      <c r="CSH6" s="147"/>
      <c r="CSI6" s="147"/>
      <c r="CSJ6" s="148"/>
      <c r="CSK6" s="149"/>
      <c r="CST6" s="147"/>
      <c r="CSU6" s="148"/>
      <c r="CSV6" s="148"/>
      <c r="CSW6" s="148"/>
      <c r="CSX6" s="147"/>
      <c r="CSY6" s="147"/>
      <c r="CSZ6" s="148"/>
      <c r="CTA6" s="149"/>
      <c r="CTJ6" s="147"/>
      <c r="CTK6" s="148"/>
      <c r="CTL6" s="148"/>
      <c r="CTM6" s="148"/>
      <c r="CTN6" s="147"/>
      <c r="CTO6" s="147"/>
      <c r="CTP6" s="148"/>
      <c r="CTQ6" s="149"/>
      <c r="CTZ6" s="147"/>
      <c r="CUA6" s="148"/>
      <c r="CUB6" s="148"/>
      <c r="CUC6" s="148"/>
      <c r="CUD6" s="147"/>
      <c r="CUE6" s="147"/>
      <c r="CUF6" s="148"/>
      <c r="CUG6" s="149"/>
      <c r="CUP6" s="147"/>
      <c r="CUQ6" s="148"/>
      <c r="CUR6" s="148"/>
      <c r="CUS6" s="148"/>
      <c r="CUT6" s="147"/>
      <c r="CUU6" s="147"/>
      <c r="CUV6" s="148"/>
      <c r="CUW6" s="149"/>
      <c r="CVF6" s="147"/>
      <c r="CVG6" s="148"/>
      <c r="CVH6" s="148"/>
      <c r="CVI6" s="148"/>
      <c r="CVJ6" s="147"/>
      <c r="CVK6" s="147"/>
      <c r="CVL6" s="148"/>
      <c r="CVM6" s="149"/>
      <c r="CVV6" s="147"/>
      <c r="CVW6" s="148"/>
      <c r="CVX6" s="148"/>
      <c r="CVY6" s="148"/>
      <c r="CVZ6" s="147"/>
      <c r="CWA6" s="147"/>
      <c r="CWB6" s="148"/>
      <c r="CWC6" s="149"/>
      <c r="CWL6" s="147"/>
      <c r="CWM6" s="148"/>
      <c r="CWN6" s="148"/>
      <c r="CWO6" s="148"/>
      <c r="CWP6" s="147"/>
      <c r="CWQ6" s="147"/>
      <c r="CWR6" s="148"/>
      <c r="CWS6" s="149"/>
      <c r="CXB6" s="147"/>
      <c r="CXC6" s="148"/>
      <c r="CXD6" s="148"/>
      <c r="CXE6" s="148"/>
      <c r="CXF6" s="147"/>
      <c r="CXG6" s="147"/>
      <c r="CXH6" s="148"/>
      <c r="CXI6" s="149"/>
      <c r="CXR6" s="147"/>
      <c r="CXS6" s="148"/>
      <c r="CXT6" s="148"/>
      <c r="CXU6" s="148"/>
      <c r="CXV6" s="147"/>
      <c r="CXW6" s="147"/>
      <c r="CXX6" s="148"/>
      <c r="CXY6" s="149"/>
      <c r="CYH6" s="147"/>
      <c r="CYI6" s="148"/>
      <c r="CYJ6" s="148"/>
      <c r="CYK6" s="148"/>
      <c r="CYL6" s="147"/>
      <c r="CYM6" s="147"/>
      <c r="CYN6" s="148"/>
      <c r="CYO6" s="149"/>
      <c r="CYX6" s="147"/>
      <c r="CYY6" s="148"/>
      <c r="CYZ6" s="148"/>
      <c r="CZA6" s="148"/>
      <c r="CZB6" s="147"/>
      <c r="CZC6" s="147"/>
      <c r="CZD6" s="148"/>
      <c r="CZE6" s="149"/>
      <c r="CZN6" s="147"/>
      <c r="CZO6" s="148"/>
      <c r="CZP6" s="148"/>
      <c r="CZQ6" s="148"/>
      <c r="CZR6" s="147"/>
      <c r="CZS6" s="147"/>
      <c r="CZT6" s="148"/>
      <c r="CZU6" s="149"/>
      <c r="DAD6" s="147"/>
      <c r="DAE6" s="148"/>
      <c r="DAF6" s="148"/>
      <c r="DAG6" s="148"/>
      <c r="DAH6" s="147"/>
      <c r="DAI6" s="147"/>
      <c r="DAJ6" s="148"/>
      <c r="DAK6" s="149"/>
      <c r="DAT6" s="147"/>
      <c r="DAU6" s="148"/>
      <c r="DAV6" s="148"/>
      <c r="DAW6" s="148"/>
      <c r="DAX6" s="147"/>
      <c r="DAY6" s="147"/>
      <c r="DAZ6" s="148"/>
      <c r="DBA6" s="149"/>
      <c r="DBJ6" s="147"/>
      <c r="DBK6" s="148"/>
      <c r="DBL6" s="148"/>
      <c r="DBM6" s="148"/>
      <c r="DBN6" s="147"/>
      <c r="DBO6" s="147"/>
      <c r="DBP6" s="148"/>
      <c r="DBQ6" s="149"/>
      <c r="DBZ6" s="147"/>
      <c r="DCA6" s="148"/>
      <c r="DCB6" s="148"/>
      <c r="DCC6" s="148"/>
      <c r="DCD6" s="147"/>
      <c r="DCE6" s="147"/>
      <c r="DCF6" s="148"/>
      <c r="DCG6" s="149"/>
      <c r="DCP6" s="147"/>
      <c r="DCQ6" s="148"/>
      <c r="DCR6" s="148"/>
      <c r="DCS6" s="148"/>
      <c r="DCT6" s="147"/>
      <c r="DCU6" s="147"/>
      <c r="DCV6" s="148"/>
      <c r="DCW6" s="149"/>
      <c r="DDF6" s="147"/>
      <c r="DDG6" s="148"/>
      <c r="DDH6" s="148"/>
      <c r="DDI6" s="148"/>
      <c r="DDJ6" s="147"/>
      <c r="DDK6" s="147"/>
      <c r="DDL6" s="148"/>
      <c r="DDM6" s="149"/>
      <c r="DDV6" s="147"/>
      <c r="DDW6" s="148"/>
      <c r="DDX6" s="148"/>
      <c r="DDY6" s="148"/>
      <c r="DDZ6" s="147"/>
      <c r="DEA6" s="147"/>
      <c r="DEB6" s="148"/>
      <c r="DEC6" s="149"/>
      <c r="DEL6" s="147"/>
      <c r="DEM6" s="148"/>
      <c r="DEN6" s="148"/>
      <c r="DEO6" s="148"/>
      <c r="DEP6" s="147"/>
      <c r="DEQ6" s="147"/>
      <c r="DER6" s="148"/>
      <c r="DES6" s="149"/>
      <c r="DFB6" s="147"/>
      <c r="DFC6" s="148"/>
      <c r="DFD6" s="148"/>
      <c r="DFE6" s="148"/>
      <c r="DFF6" s="147"/>
      <c r="DFG6" s="147"/>
      <c r="DFH6" s="148"/>
      <c r="DFI6" s="149"/>
      <c r="DFR6" s="147"/>
      <c r="DFS6" s="148"/>
      <c r="DFT6" s="148"/>
      <c r="DFU6" s="148"/>
      <c r="DFV6" s="147"/>
      <c r="DFW6" s="147"/>
      <c r="DFX6" s="148"/>
      <c r="DFY6" s="149"/>
      <c r="DGH6" s="147"/>
      <c r="DGI6" s="148"/>
      <c r="DGJ6" s="148"/>
      <c r="DGK6" s="148"/>
      <c r="DGL6" s="147"/>
      <c r="DGM6" s="147"/>
      <c r="DGN6" s="148"/>
      <c r="DGO6" s="149"/>
      <c r="DGX6" s="147"/>
      <c r="DGY6" s="148"/>
      <c r="DGZ6" s="148"/>
      <c r="DHA6" s="148"/>
      <c r="DHB6" s="147"/>
      <c r="DHC6" s="147"/>
      <c r="DHD6" s="148"/>
      <c r="DHE6" s="149"/>
      <c r="DHN6" s="147"/>
      <c r="DHO6" s="148"/>
      <c r="DHP6" s="148"/>
      <c r="DHQ6" s="148"/>
      <c r="DHR6" s="147"/>
      <c r="DHS6" s="147"/>
      <c r="DHT6" s="148"/>
      <c r="DHU6" s="149"/>
      <c r="DID6" s="147"/>
      <c r="DIE6" s="148"/>
      <c r="DIF6" s="148"/>
      <c r="DIG6" s="148"/>
      <c r="DIH6" s="147"/>
      <c r="DII6" s="147"/>
      <c r="DIJ6" s="148"/>
      <c r="DIK6" s="149"/>
      <c r="DIT6" s="147"/>
      <c r="DIU6" s="148"/>
      <c r="DIV6" s="148"/>
      <c r="DIW6" s="148"/>
      <c r="DIX6" s="147"/>
      <c r="DIY6" s="147"/>
      <c r="DIZ6" s="148"/>
      <c r="DJA6" s="149"/>
      <c r="DJJ6" s="147"/>
      <c r="DJK6" s="148"/>
      <c r="DJL6" s="148"/>
      <c r="DJM6" s="148"/>
      <c r="DJN6" s="147"/>
      <c r="DJO6" s="147"/>
      <c r="DJP6" s="148"/>
      <c r="DJQ6" s="149"/>
      <c r="DJZ6" s="147"/>
      <c r="DKA6" s="148"/>
      <c r="DKB6" s="148"/>
      <c r="DKC6" s="148"/>
      <c r="DKD6" s="147"/>
      <c r="DKE6" s="147"/>
      <c r="DKF6" s="148"/>
      <c r="DKG6" s="149"/>
      <c r="DKP6" s="147"/>
      <c r="DKQ6" s="148"/>
      <c r="DKR6" s="148"/>
      <c r="DKS6" s="148"/>
      <c r="DKT6" s="147"/>
      <c r="DKU6" s="147"/>
      <c r="DKV6" s="148"/>
      <c r="DKW6" s="149"/>
      <c r="DLF6" s="147"/>
      <c r="DLG6" s="148"/>
      <c r="DLH6" s="148"/>
      <c r="DLI6" s="148"/>
      <c r="DLJ6" s="147"/>
      <c r="DLK6" s="147"/>
      <c r="DLL6" s="148"/>
      <c r="DLM6" s="149"/>
      <c r="DLV6" s="147"/>
      <c r="DLW6" s="148"/>
      <c r="DLX6" s="148"/>
      <c r="DLY6" s="148"/>
      <c r="DLZ6" s="147"/>
      <c r="DMA6" s="147"/>
      <c r="DMB6" s="148"/>
      <c r="DMC6" s="149"/>
      <c r="DML6" s="147"/>
      <c r="DMM6" s="148"/>
      <c r="DMN6" s="148"/>
      <c r="DMO6" s="148"/>
      <c r="DMP6" s="147"/>
      <c r="DMQ6" s="147"/>
      <c r="DMR6" s="148"/>
      <c r="DMS6" s="149"/>
      <c r="DNB6" s="147"/>
      <c r="DNC6" s="148"/>
      <c r="DND6" s="148"/>
      <c r="DNE6" s="148"/>
      <c r="DNF6" s="147"/>
      <c r="DNG6" s="147"/>
      <c r="DNH6" s="148"/>
      <c r="DNI6" s="149"/>
      <c r="DNR6" s="147"/>
      <c r="DNS6" s="148"/>
      <c r="DNT6" s="148"/>
      <c r="DNU6" s="148"/>
      <c r="DNV6" s="147"/>
      <c r="DNW6" s="147"/>
      <c r="DNX6" s="148"/>
      <c r="DNY6" s="149"/>
      <c r="DOH6" s="147"/>
      <c r="DOI6" s="148"/>
      <c r="DOJ6" s="148"/>
      <c r="DOK6" s="148"/>
      <c r="DOL6" s="147"/>
      <c r="DOM6" s="147"/>
      <c r="DON6" s="148"/>
      <c r="DOO6" s="149"/>
      <c r="DOX6" s="147"/>
      <c r="DOY6" s="148"/>
      <c r="DOZ6" s="148"/>
      <c r="DPA6" s="148"/>
      <c r="DPB6" s="147"/>
      <c r="DPC6" s="147"/>
      <c r="DPD6" s="148"/>
      <c r="DPE6" s="149"/>
      <c r="DPN6" s="147"/>
      <c r="DPO6" s="148"/>
      <c r="DPP6" s="148"/>
      <c r="DPQ6" s="148"/>
      <c r="DPR6" s="147"/>
      <c r="DPS6" s="147"/>
      <c r="DPT6" s="148"/>
      <c r="DPU6" s="149"/>
      <c r="DQD6" s="147"/>
      <c r="DQE6" s="148"/>
      <c r="DQF6" s="148"/>
      <c r="DQG6" s="148"/>
      <c r="DQH6" s="147"/>
      <c r="DQI6" s="147"/>
      <c r="DQJ6" s="148"/>
      <c r="DQK6" s="149"/>
      <c r="DQT6" s="147"/>
      <c r="DQU6" s="148"/>
      <c r="DQV6" s="148"/>
      <c r="DQW6" s="148"/>
      <c r="DQX6" s="147"/>
      <c r="DQY6" s="147"/>
      <c r="DQZ6" s="148"/>
      <c r="DRA6" s="149"/>
      <c r="DRJ6" s="147"/>
      <c r="DRK6" s="148"/>
      <c r="DRL6" s="148"/>
      <c r="DRM6" s="148"/>
      <c r="DRN6" s="147"/>
      <c r="DRO6" s="147"/>
      <c r="DRP6" s="148"/>
      <c r="DRQ6" s="149"/>
      <c r="DRZ6" s="147"/>
      <c r="DSA6" s="148"/>
      <c r="DSB6" s="148"/>
      <c r="DSC6" s="148"/>
      <c r="DSD6" s="147"/>
      <c r="DSE6" s="147"/>
      <c r="DSF6" s="148"/>
      <c r="DSG6" s="149"/>
      <c r="DSP6" s="147"/>
      <c r="DSQ6" s="148"/>
      <c r="DSR6" s="148"/>
      <c r="DSS6" s="148"/>
      <c r="DST6" s="147"/>
      <c r="DSU6" s="147"/>
      <c r="DSV6" s="148"/>
      <c r="DSW6" s="149"/>
      <c r="DTF6" s="147"/>
      <c r="DTG6" s="148"/>
      <c r="DTH6" s="148"/>
      <c r="DTI6" s="148"/>
      <c r="DTJ6" s="147"/>
      <c r="DTK6" s="147"/>
      <c r="DTL6" s="148"/>
      <c r="DTM6" s="149"/>
      <c r="DTV6" s="147"/>
      <c r="DTW6" s="148"/>
      <c r="DTX6" s="148"/>
      <c r="DTY6" s="148"/>
      <c r="DTZ6" s="147"/>
      <c r="DUA6" s="147"/>
      <c r="DUB6" s="148"/>
      <c r="DUC6" s="149"/>
      <c r="DUL6" s="147"/>
      <c r="DUM6" s="148"/>
      <c r="DUN6" s="148"/>
      <c r="DUO6" s="148"/>
      <c r="DUP6" s="147"/>
      <c r="DUQ6" s="147"/>
      <c r="DUR6" s="148"/>
      <c r="DUS6" s="149"/>
      <c r="DVB6" s="147"/>
      <c r="DVC6" s="148"/>
      <c r="DVD6" s="148"/>
      <c r="DVE6" s="148"/>
      <c r="DVF6" s="147"/>
      <c r="DVG6" s="147"/>
      <c r="DVH6" s="148"/>
      <c r="DVI6" s="149"/>
      <c r="DVR6" s="147"/>
      <c r="DVS6" s="148"/>
      <c r="DVT6" s="148"/>
      <c r="DVU6" s="148"/>
      <c r="DVV6" s="147"/>
      <c r="DVW6" s="147"/>
      <c r="DVX6" s="148"/>
      <c r="DVY6" s="149"/>
      <c r="DWH6" s="147"/>
      <c r="DWI6" s="148"/>
      <c r="DWJ6" s="148"/>
      <c r="DWK6" s="148"/>
      <c r="DWL6" s="147"/>
      <c r="DWM6" s="147"/>
      <c r="DWN6" s="148"/>
      <c r="DWO6" s="149"/>
      <c r="DWX6" s="147"/>
      <c r="DWY6" s="148"/>
      <c r="DWZ6" s="148"/>
      <c r="DXA6" s="148"/>
      <c r="DXB6" s="147"/>
      <c r="DXC6" s="147"/>
      <c r="DXD6" s="148"/>
      <c r="DXE6" s="149"/>
      <c r="DXN6" s="147"/>
      <c r="DXO6" s="148"/>
      <c r="DXP6" s="148"/>
      <c r="DXQ6" s="148"/>
      <c r="DXR6" s="147"/>
      <c r="DXS6" s="147"/>
      <c r="DXT6" s="148"/>
      <c r="DXU6" s="149"/>
      <c r="DYD6" s="147"/>
      <c r="DYE6" s="148"/>
      <c r="DYF6" s="148"/>
      <c r="DYG6" s="148"/>
      <c r="DYH6" s="147"/>
      <c r="DYI6" s="147"/>
      <c r="DYJ6" s="148"/>
      <c r="DYK6" s="149"/>
      <c r="DYT6" s="147"/>
      <c r="DYU6" s="148"/>
      <c r="DYV6" s="148"/>
      <c r="DYW6" s="148"/>
      <c r="DYX6" s="147"/>
      <c r="DYY6" s="147"/>
      <c r="DYZ6" s="148"/>
      <c r="DZA6" s="149"/>
      <c r="DZJ6" s="147"/>
      <c r="DZK6" s="148"/>
      <c r="DZL6" s="148"/>
      <c r="DZM6" s="148"/>
      <c r="DZN6" s="147"/>
      <c r="DZO6" s="147"/>
      <c r="DZP6" s="148"/>
      <c r="DZQ6" s="149"/>
      <c r="DZZ6" s="147"/>
      <c r="EAA6" s="148"/>
      <c r="EAB6" s="148"/>
      <c r="EAC6" s="148"/>
      <c r="EAD6" s="147"/>
      <c r="EAE6" s="147"/>
      <c r="EAF6" s="148"/>
      <c r="EAG6" s="149"/>
      <c r="EAP6" s="147"/>
      <c r="EAQ6" s="148"/>
      <c r="EAR6" s="148"/>
      <c r="EAS6" s="148"/>
      <c r="EAT6" s="147"/>
      <c r="EAU6" s="147"/>
      <c r="EAV6" s="148"/>
      <c r="EAW6" s="149"/>
      <c r="EBF6" s="147"/>
      <c r="EBG6" s="148"/>
      <c r="EBH6" s="148"/>
      <c r="EBI6" s="148"/>
      <c r="EBJ6" s="147"/>
      <c r="EBK6" s="147"/>
      <c r="EBL6" s="148"/>
      <c r="EBM6" s="149"/>
      <c r="EBV6" s="147"/>
      <c r="EBW6" s="148"/>
      <c r="EBX6" s="148"/>
      <c r="EBY6" s="148"/>
      <c r="EBZ6" s="147"/>
      <c r="ECA6" s="147"/>
      <c r="ECB6" s="148"/>
      <c r="ECC6" s="149"/>
      <c r="ECL6" s="147"/>
      <c r="ECM6" s="148"/>
      <c r="ECN6" s="148"/>
      <c r="ECO6" s="148"/>
      <c r="ECP6" s="147"/>
      <c r="ECQ6" s="147"/>
      <c r="ECR6" s="148"/>
      <c r="ECS6" s="149"/>
      <c r="EDB6" s="147"/>
      <c r="EDC6" s="148"/>
      <c r="EDD6" s="148"/>
      <c r="EDE6" s="148"/>
      <c r="EDF6" s="147"/>
      <c r="EDG6" s="147"/>
      <c r="EDH6" s="148"/>
      <c r="EDI6" s="149"/>
      <c r="EDR6" s="147"/>
      <c r="EDS6" s="148"/>
      <c r="EDT6" s="148"/>
      <c r="EDU6" s="148"/>
      <c r="EDV6" s="147"/>
      <c r="EDW6" s="147"/>
      <c r="EDX6" s="148"/>
      <c r="EDY6" s="149"/>
      <c r="EEH6" s="147"/>
      <c r="EEI6" s="148"/>
      <c r="EEJ6" s="148"/>
      <c r="EEK6" s="148"/>
      <c r="EEL6" s="147"/>
      <c r="EEM6" s="147"/>
      <c r="EEN6" s="148"/>
      <c r="EEO6" s="149"/>
      <c r="EEX6" s="147"/>
      <c r="EEY6" s="148"/>
      <c r="EEZ6" s="148"/>
      <c r="EFA6" s="148"/>
      <c r="EFB6" s="147"/>
      <c r="EFC6" s="147"/>
      <c r="EFD6" s="148"/>
      <c r="EFE6" s="149"/>
      <c r="EFN6" s="147"/>
      <c r="EFO6" s="148"/>
      <c r="EFP6" s="148"/>
      <c r="EFQ6" s="148"/>
      <c r="EFR6" s="147"/>
      <c r="EFS6" s="147"/>
      <c r="EFT6" s="148"/>
      <c r="EFU6" s="149"/>
      <c r="EGD6" s="147"/>
      <c r="EGE6" s="148"/>
      <c r="EGF6" s="148"/>
      <c r="EGG6" s="148"/>
      <c r="EGH6" s="147"/>
      <c r="EGI6" s="147"/>
      <c r="EGJ6" s="148"/>
      <c r="EGK6" s="149"/>
      <c r="EGT6" s="147"/>
      <c r="EGU6" s="148"/>
      <c r="EGV6" s="148"/>
      <c r="EGW6" s="148"/>
      <c r="EGX6" s="147"/>
      <c r="EGY6" s="147"/>
      <c r="EGZ6" s="148"/>
      <c r="EHA6" s="149"/>
      <c r="EHJ6" s="147"/>
      <c r="EHK6" s="148"/>
      <c r="EHL6" s="148"/>
      <c r="EHM6" s="148"/>
      <c r="EHN6" s="147"/>
      <c r="EHO6" s="147"/>
      <c r="EHP6" s="148"/>
      <c r="EHQ6" s="149"/>
      <c r="EHZ6" s="147"/>
      <c r="EIA6" s="148"/>
      <c r="EIB6" s="148"/>
      <c r="EIC6" s="148"/>
      <c r="EID6" s="147"/>
      <c r="EIE6" s="147"/>
      <c r="EIF6" s="148"/>
      <c r="EIG6" s="149"/>
      <c r="EIP6" s="147"/>
      <c r="EIQ6" s="148"/>
      <c r="EIR6" s="148"/>
      <c r="EIS6" s="148"/>
      <c r="EIT6" s="147"/>
      <c r="EIU6" s="147"/>
      <c r="EIV6" s="148"/>
      <c r="EIW6" s="149"/>
      <c r="EJF6" s="147"/>
      <c r="EJG6" s="148"/>
      <c r="EJH6" s="148"/>
      <c r="EJI6" s="148"/>
      <c r="EJJ6" s="147"/>
      <c r="EJK6" s="147"/>
      <c r="EJL6" s="148"/>
      <c r="EJM6" s="149"/>
      <c r="EJV6" s="147"/>
      <c r="EJW6" s="148"/>
      <c r="EJX6" s="148"/>
      <c r="EJY6" s="148"/>
      <c r="EJZ6" s="147"/>
      <c r="EKA6" s="147"/>
      <c r="EKB6" s="148"/>
      <c r="EKC6" s="149"/>
      <c r="EKL6" s="147"/>
      <c r="EKM6" s="148"/>
      <c r="EKN6" s="148"/>
      <c r="EKO6" s="148"/>
      <c r="EKP6" s="147"/>
      <c r="EKQ6" s="147"/>
      <c r="EKR6" s="148"/>
      <c r="EKS6" s="149"/>
      <c r="ELB6" s="147"/>
      <c r="ELC6" s="148"/>
      <c r="ELD6" s="148"/>
      <c r="ELE6" s="148"/>
      <c r="ELF6" s="147"/>
      <c r="ELG6" s="147"/>
      <c r="ELH6" s="148"/>
      <c r="ELI6" s="149"/>
      <c r="ELR6" s="147"/>
      <c r="ELS6" s="148"/>
      <c r="ELT6" s="148"/>
      <c r="ELU6" s="148"/>
      <c r="ELV6" s="147"/>
      <c r="ELW6" s="147"/>
      <c r="ELX6" s="148"/>
      <c r="ELY6" s="149"/>
      <c r="EMH6" s="147"/>
      <c r="EMI6" s="148"/>
      <c r="EMJ6" s="148"/>
      <c r="EMK6" s="148"/>
      <c r="EML6" s="147"/>
      <c r="EMM6" s="147"/>
      <c r="EMN6" s="148"/>
      <c r="EMO6" s="149"/>
      <c r="EMX6" s="147"/>
      <c r="EMY6" s="148"/>
      <c r="EMZ6" s="148"/>
      <c r="ENA6" s="148"/>
      <c r="ENB6" s="147"/>
      <c r="ENC6" s="147"/>
      <c r="END6" s="148"/>
      <c r="ENE6" s="149"/>
      <c r="ENN6" s="147"/>
      <c r="ENO6" s="148"/>
      <c r="ENP6" s="148"/>
      <c r="ENQ6" s="148"/>
      <c r="ENR6" s="147"/>
      <c r="ENS6" s="147"/>
      <c r="ENT6" s="148"/>
      <c r="ENU6" s="149"/>
      <c r="EOD6" s="147"/>
      <c r="EOE6" s="148"/>
      <c r="EOF6" s="148"/>
      <c r="EOG6" s="148"/>
      <c r="EOH6" s="147"/>
      <c r="EOI6" s="147"/>
      <c r="EOJ6" s="148"/>
      <c r="EOK6" s="149"/>
      <c r="EOT6" s="147"/>
      <c r="EOU6" s="148"/>
      <c r="EOV6" s="148"/>
      <c r="EOW6" s="148"/>
      <c r="EOX6" s="147"/>
      <c r="EOY6" s="147"/>
      <c r="EOZ6" s="148"/>
      <c r="EPA6" s="149"/>
      <c r="EPJ6" s="147"/>
      <c r="EPK6" s="148"/>
      <c r="EPL6" s="148"/>
      <c r="EPM6" s="148"/>
      <c r="EPN6" s="147"/>
      <c r="EPO6" s="147"/>
      <c r="EPP6" s="148"/>
      <c r="EPQ6" s="149"/>
      <c r="EPZ6" s="147"/>
      <c r="EQA6" s="148"/>
      <c r="EQB6" s="148"/>
      <c r="EQC6" s="148"/>
      <c r="EQD6" s="147"/>
      <c r="EQE6" s="147"/>
      <c r="EQF6" s="148"/>
      <c r="EQG6" s="149"/>
      <c r="EQP6" s="147"/>
      <c r="EQQ6" s="148"/>
      <c r="EQR6" s="148"/>
      <c r="EQS6" s="148"/>
      <c r="EQT6" s="147"/>
      <c r="EQU6" s="147"/>
      <c r="EQV6" s="148"/>
      <c r="EQW6" s="149"/>
      <c r="ERF6" s="147"/>
      <c r="ERG6" s="148"/>
      <c r="ERH6" s="148"/>
      <c r="ERI6" s="148"/>
      <c r="ERJ6" s="147"/>
      <c r="ERK6" s="147"/>
      <c r="ERL6" s="148"/>
      <c r="ERM6" s="149"/>
      <c r="ERV6" s="147"/>
      <c r="ERW6" s="148"/>
      <c r="ERX6" s="148"/>
      <c r="ERY6" s="148"/>
      <c r="ERZ6" s="147"/>
      <c r="ESA6" s="147"/>
      <c r="ESB6" s="148"/>
      <c r="ESC6" s="149"/>
      <c r="ESL6" s="147"/>
      <c r="ESM6" s="148"/>
      <c r="ESN6" s="148"/>
      <c r="ESO6" s="148"/>
      <c r="ESP6" s="147"/>
      <c r="ESQ6" s="147"/>
      <c r="ESR6" s="148"/>
      <c r="ESS6" s="149"/>
      <c r="ETB6" s="147"/>
      <c r="ETC6" s="148"/>
      <c r="ETD6" s="148"/>
      <c r="ETE6" s="148"/>
      <c r="ETF6" s="147"/>
      <c r="ETG6" s="147"/>
      <c r="ETH6" s="148"/>
      <c r="ETI6" s="149"/>
      <c r="ETR6" s="147"/>
      <c r="ETS6" s="148"/>
      <c r="ETT6" s="148"/>
      <c r="ETU6" s="148"/>
      <c r="ETV6" s="147"/>
      <c r="ETW6" s="147"/>
      <c r="ETX6" s="148"/>
      <c r="ETY6" s="149"/>
      <c r="EUH6" s="147"/>
      <c r="EUI6" s="148"/>
      <c r="EUJ6" s="148"/>
      <c r="EUK6" s="148"/>
      <c r="EUL6" s="147"/>
      <c r="EUM6" s="147"/>
      <c r="EUN6" s="148"/>
      <c r="EUO6" s="149"/>
      <c r="EUX6" s="147"/>
      <c r="EUY6" s="148"/>
      <c r="EUZ6" s="148"/>
      <c r="EVA6" s="148"/>
      <c r="EVB6" s="147"/>
      <c r="EVC6" s="147"/>
      <c r="EVD6" s="148"/>
      <c r="EVE6" s="149"/>
      <c r="EVN6" s="147"/>
      <c r="EVO6" s="148"/>
      <c r="EVP6" s="148"/>
      <c r="EVQ6" s="148"/>
      <c r="EVR6" s="147"/>
      <c r="EVS6" s="147"/>
      <c r="EVT6" s="148"/>
      <c r="EVU6" s="149"/>
      <c r="EWD6" s="147"/>
      <c r="EWE6" s="148"/>
      <c r="EWF6" s="148"/>
      <c r="EWG6" s="148"/>
      <c r="EWH6" s="147"/>
      <c r="EWI6" s="147"/>
      <c r="EWJ6" s="148"/>
      <c r="EWK6" s="149"/>
      <c r="EWT6" s="147"/>
      <c r="EWU6" s="148"/>
      <c r="EWV6" s="148"/>
      <c r="EWW6" s="148"/>
      <c r="EWX6" s="147"/>
      <c r="EWY6" s="147"/>
      <c r="EWZ6" s="148"/>
      <c r="EXA6" s="149"/>
      <c r="EXJ6" s="147"/>
      <c r="EXK6" s="148"/>
      <c r="EXL6" s="148"/>
      <c r="EXM6" s="148"/>
      <c r="EXN6" s="147"/>
      <c r="EXO6" s="147"/>
      <c r="EXP6" s="148"/>
      <c r="EXQ6" s="149"/>
      <c r="EXZ6" s="147"/>
      <c r="EYA6" s="148"/>
      <c r="EYB6" s="148"/>
      <c r="EYC6" s="148"/>
      <c r="EYD6" s="147"/>
      <c r="EYE6" s="147"/>
      <c r="EYF6" s="148"/>
      <c r="EYG6" s="149"/>
      <c r="EYP6" s="147"/>
      <c r="EYQ6" s="148"/>
      <c r="EYR6" s="148"/>
      <c r="EYS6" s="148"/>
      <c r="EYT6" s="147"/>
      <c r="EYU6" s="147"/>
      <c r="EYV6" s="148"/>
      <c r="EYW6" s="149"/>
      <c r="EZF6" s="147"/>
      <c r="EZG6" s="148"/>
      <c r="EZH6" s="148"/>
      <c r="EZI6" s="148"/>
      <c r="EZJ6" s="147"/>
      <c r="EZK6" s="147"/>
      <c r="EZL6" s="148"/>
      <c r="EZM6" s="149"/>
      <c r="EZV6" s="147"/>
      <c r="EZW6" s="148"/>
      <c r="EZX6" s="148"/>
      <c r="EZY6" s="148"/>
      <c r="EZZ6" s="147"/>
      <c r="FAA6" s="147"/>
      <c r="FAB6" s="148"/>
      <c r="FAC6" s="149"/>
      <c r="FAL6" s="147"/>
      <c r="FAM6" s="148"/>
      <c r="FAN6" s="148"/>
      <c r="FAO6" s="148"/>
      <c r="FAP6" s="147"/>
      <c r="FAQ6" s="147"/>
      <c r="FAR6" s="148"/>
      <c r="FAS6" s="149"/>
      <c r="FBB6" s="147"/>
      <c r="FBC6" s="148"/>
      <c r="FBD6" s="148"/>
      <c r="FBE6" s="148"/>
      <c r="FBF6" s="147"/>
      <c r="FBG6" s="147"/>
      <c r="FBH6" s="148"/>
      <c r="FBI6" s="149"/>
      <c r="FBR6" s="147"/>
      <c r="FBS6" s="148"/>
      <c r="FBT6" s="148"/>
      <c r="FBU6" s="148"/>
      <c r="FBV6" s="147"/>
      <c r="FBW6" s="147"/>
      <c r="FBX6" s="148"/>
      <c r="FBY6" s="149"/>
      <c r="FCH6" s="147"/>
      <c r="FCI6" s="148"/>
      <c r="FCJ6" s="148"/>
      <c r="FCK6" s="148"/>
      <c r="FCL6" s="147"/>
      <c r="FCM6" s="147"/>
      <c r="FCN6" s="148"/>
      <c r="FCO6" s="149"/>
      <c r="FCX6" s="147"/>
      <c r="FCY6" s="148"/>
      <c r="FCZ6" s="148"/>
      <c r="FDA6" s="148"/>
      <c r="FDB6" s="147"/>
      <c r="FDC6" s="147"/>
      <c r="FDD6" s="148"/>
      <c r="FDE6" s="149"/>
      <c r="FDN6" s="147"/>
      <c r="FDO6" s="148"/>
      <c r="FDP6" s="148"/>
      <c r="FDQ6" s="148"/>
      <c r="FDR6" s="147"/>
      <c r="FDS6" s="147"/>
      <c r="FDT6" s="148"/>
      <c r="FDU6" s="149"/>
      <c r="FED6" s="147"/>
      <c r="FEE6" s="148"/>
      <c r="FEF6" s="148"/>
      <c r="FEG6" s="148"/>
      <c r="FEH6" s="147"/>
      <c r="FEI6" s="147"/>
      <c r="FEJ6" s="148"/>
      <c r="FEK6" s="149"/>
      <c r="FET6" s="147"/>
      <c r="FEU6" s="148"/>
      <c r="FEV6" s="148"/>
      <c r="FEW6" s="148"/>
      <c r="FEX6" s="147"/>
      <c r="FEY6" s="147"/>
      <c r="FEZ6" s="148"/>
      <c r="FFA6" s="149"/>
      <c r="FFJ6" s="147"/>
      <c r="FFK6" s="148"/>
      <c r="FFL6" s="148"/>
      <c r="FFM6" s="148"/>
      <c r="FFN6" s="147"/>
      <c r="FFO6" s="147"/>
      <c r="FFP6" s="148"/>
      <c r="FFQ6" s="149"/>
      <c r="FFZ6" s="147"/>
      <c r="FGA6" s="148"/>
      <c r="FGB6" s="148"/>
      <c r="FGC6" s="148"/>
      <c r="FGD6" s="147"/>
      <c r="FGE6" s="147"/>
      <c r="FGF6" s="148"/>
      <c r="FGG6" s="149"/>
      <c r="FGP6" s="147"/>
      <c r="FGQ6" s="148"/>
      <c r="FGR6" s="148"/>
      <c r="FGS6" s="148"/>
      <c r="FGT6" s="147"/>
      <c r="FGU6" s="147"/>
      <c r="FGV6" s="148"/>
      <c r="FGW6" s="149"/>
      <c r="FHF6" s="147"/>
      <c r="FHG6" s="148"/>
      <c r="FHH6" s="148"/>
      <c r="FHI6" s="148"/>
      <c r="FHJ6" s="147"/>
      <c r="FHK6" s="147"/>
      <c r="FHL6" s="148"/>
      <c r="FHM6" s="149"/>
      <c r="FHV6" s="147"/>
      <c r="FHW6" s="148"/>
      <c r="FHX6" s="148"/>
      <c r="FHY6" s="148"/>
      <c r="FHZ6" s="147"/>
      <c r="FIA6" s="147"/>
      <c r="FIB6" s="148"/>
      <c r="FIC6" s="149"/>
      <c r="FIL6" s="147"/>
      <c r="FIM6" s="148"/>
      <c r="FIN6" s="148"/>
      <c r="FIO6" s="148"/>
      <c r="FIP6" s="147"/>
      <c r="FIQ6" s="147"/>
      <c r="FIR6" s="148"/>
      <c r="FIS6" s="149"/>
      <c r="FJB6" s="147"/>
      <c r="FJC6" s="148"/>
      <c r="FJD6" s="148"/>
      <c r="FJE6" s="148"/>
      <c r="FJF6" s="147"/>
      <c r="FJG6" s="147"/>
      <c r="FJH6" s="148"/>
      <c r="FJI6" s="149"/>
      <c r="FJR6" s="147"/>
      <c r="FJS6" s="148"/>
      <c r="FJT6" s="148"/>
      <c r="FJU6" s="148"/>
      <c r="FJV6" s="147"/>
      <c r="FJW6" s="147"/>
      <c r="FJX6" s="148"/>
      <c r="FJY6" s="149"/>
      <c r="FKH6" s="147"/>
      <c r="FKI6" s="148"/>
      <c r="FKJ6" s="148"/>
      <c r="FKK6" s="148"/>
      <c r="FKL6" s="147"/>
      <c r="FKM6" s="147"/>
      <c r="FKN6" s="148"/>
      <c r="FKO6" s="149"/>
      <c r="FKX6" s="147"/>
      <c r="FKY6" s="148"/>
      <c r="FKZ6" s="148"/>
      <c r="FLA6" s="148"/>
      <c r="FLB6" s="147"/>
      <c r="FLC6" s="147"/>
      <c r="FLD6" s="148"/>
      <c r="FLE6" s="149"/>
      <c r="FLN6" s="147"/>
      <c r="FLO6" s="148"/>
      <c r="FLP6" s="148"/>
      <c r="FLQ6" s="148"/>
      <c r="FLR6" s="147"/>
      <c r="FLS6" s="147"/>
      <c r="FLT6" s="148"/>
      <c r="FLU6" s="149"/>
      <c r="FMD6" s="147"/>
      <c r="FME6" s="148"/>
      <c r="FMF6" s="148"/>
      <c r="FMG6" s="148"/>
      <c r="FMH6" s="147"/>
      <c r="FMI6" s="147"/>
      <c r="FMJ6" s="148"/>
      <c r="FMK6" s="149"/>
      <c r="FMT6" s="147"/>
      <c r="FMU6" s="148"/>
      <c r="FMV6" s="148"/>
      <c r="FMW6" s="148"/>
      <c r="FMX6" s="147"/>
      <c r="FMY6" s="147"/>
      <c r="FMZ6" s="148"/>
      <c r="FNA6" s="149"/>
      <c r="FNJ6" s="147"/>
      <c r="FNK6" s="148"/>
      <c r="FNL6" s="148"/>
      <c r="FNM6" s="148"/>
      <c r="FNN6" s="147"/>
      <c r="FNO6" s="147"/>
      <c r="FNP6" s="148"/>
      <c r="FNQ6" s="149"/>
      <c r="FNZ6" s="147"/>
      <c r="FOA6" s="148"/>
      <c r="FOB6" s="148"/>
      <c r="FOC6" s="148"/>
      <c r="FOD6" s="147"/>
      <c r="FOE6" s="147"/>
      <c r="FOF6" s="148"/>
      <c r="FOG6" s="149"/>
      <c r="FOP6" s="147"/>
      <c r="FOQ6" s="148"/>
      <c r="FOR6" s="148"/>
      <c r="FOS6" s="148"/>
      <c r="FOT6" s="147"/>
      <c r="FOU6" s="147"/>
      <c r="FOV6" s="148"/>
      <c r="FOW6" s="149"/>
      <c r="FPF6" s="147"/>
      <c r="FPG6" s="148"/>
      <c r="FPH6" s="148"/>
      <c r="FPI6" s="148"/>
      <c r="FPJ6" s="147"/>
      <c r="FPK6" s="147"/>
      <c r="FPL6" s="148"/>
      <c r="FPM6" s="149"/>
      <c r="FPV6" s="147"/>
      <c r="FPW6" s="148"/>
      <c r="FPX6" s="148"/>
      <c r="FPY6" s="148"/>
      <c r="FPZ6" s="147"/>
      <c r="FQA6" s="147"/>
      <c r="FQB6" s="148"/>
      <c r="FQC6" s="149"/>
      <c r="FQL6" s="147"/>
      <c r="FQM6" s="148"/>
      <c r="FQN6" s="148"/>
      <c r="FQO6" s="148"/>
      <c r="FQP6" s="147"/>
      <c r="FQQ6" s="147"/>
      <c r="FQR6" s="148"/>
      <c r="FQS6" s="149"/>
      <c r="FRB6" s="147"/>
      <c r="FRC6" s="148"/>
      <c r="FRD6" s="148"/>
      <c r="FRE6" s="148"/>
      <c r="FRF6" s="147"/>
      <c r="FRG6" s="147"/>
      <c r="FRH6" s="148"/>
      <c r="FRI6" s="149"/>
      <c r="FRR6" s="147"/>
      <c r="FRS6" s="148"/>
      <c r="FRT6" s="148"/>
      <c r="FRU6" s="148"/>
      <c r="FRV6" s="147"/>
      <c r="FRW6" s="147"/>
      <c r="FRX6" s="148"/>
      <c r="FRY6" s="149"/>
      <c r="FSH6" s="147"/>
      <c r="FSI6" s="148"/>
      <c r="FSJ6" s="148"/>
      <c r="FSK6" s="148"/>
      <c r="FSL6" s="147"/>
      <c r="FSM6" s="147"/>
      <c r="FSN6" s="148"/>
      <c r="FSO6" s="149"/>
      <c r="FSX6" s="147"/>
      <c r="FSY6" s="148"/>
      <c r="FSZ6" s="148"/>
      <c r="FTA6" s="148"/>
      <c r="FTB6" s="147"/>
      <c r="FTC6" s="147"/>
      <c r="FTD6" s="148"/>
      <c r="FTE6" s="149"/>
      <c r="FTN6" s="147"/>
      <c r="FTO6" s="148"/>
      <c r="FTP6" s="148"/>
      <c r="FTQ6" s="148"/>
      <c r="FTR6" s="147"/>
      <c r="FTS6" s="147"/>
      <c r="FTT6" s="148"/>
      <c r="FTU6" s="149"/>
      <c r="FUD6" s="147"/>
      <c r="FUE6" s="148"/>
      <c r="FUF6" s="148"/>
      <c r="FUG6" s="148"/>
      <c r="FUH6" s="147"/>
      <c r="FUI6" s="147"/>
      <c r="FUJ6" s="148"/>
      <c r="FUK6" s="149"/>
      <c r="FUT6" s="147"/>
      <c r="FUU6" s="148"/>
      <c r="FUV6" s="148"/>
      <c r="FUW6" s="148"/>
      <c r="FUX6" s="147"/>
      <c r="FUY6" s="147"/>
      <c r="FUZ6" s="148"/>
      <c r="FVA6" s="149"/>
      <c r="FVJ6" s="147"/>
      <c r="FVK6" s="148"/>
      <c r="FVL6" s="148"/>
      <c r="FVM6" s="148"/>
      <c r="FVN6" s="147"/>
      <c r="FVO6" s="147"/>
      <c r="FVP6" s="148"/>
      <c r="FVQ6" s="149"/>
      <c r="FVZ6" s="147"/>
      <c r="FWA6" s="148"/>
      <c r="FWB6" s="148"/>
      <c r="FWC6" s="148"/>
      <c r="FWD6" s="147"/>
      <c r="FWE6" s="147"/>
      <c r="FWF6" s="148"/>
      <c r="FWG6" s="149"/>
      <c r="FWP6" s="147"/>
      <c r="FWQ6" s="148"/>
      <c r="FWR6" s="148"/>
      <c r="FWS6" s="148"/>
      <c r="FWT6" s="147"/>
      <c r="FWU6" s="147"/>
      <c r="FWV6" s="148"/>
      <c r="FWW6" s="149"/>
      <c r="FXF6" s="147"/>
      <c r="FXG6" s="148"/>
      <c r="FXH6" s="148"/>
      <c r="FXI6" s="148"/>
      <c r="FXJ6" s="147"/>
      <c r="FXK6" s="147"/>
      <c r="FXL6" s="148"/>
      <c r="FXM6" s="149"/>
      <c r="FXV6" s="147"/>
      <c r="FXW6" s="148"/>
      <c r="FXX6" s="148"/>
      <c r="FXY6" s="148"/>
      <c r="FXZ6" s="147"/>
      <c r="FYA6" s="147"/>
      <c r="FYB6" s="148"/>
      <c r="FYC6" s="149"/>
      <c r="FYL6" s="147"/>
      <c r="FYM6" s="148"/>
      <c r="FYN6" s="148"/>
      <c r="FYO6" s="148"/>
      <c r="FYP6" s="147"/>
      <c r="FYQ6" s="147"/>
      <c r="FYR6" s="148"/>
      <c r="FYS6" s="149"/>
      <c r="FZB6" s="147"/>
      <c r="FZC6" s="148"/>
      <c r="FZD6" s="148"/>
      <c r="FZE6" s="148"/>
      <c r="FZF6" s="147"/>
      <c r="FZG6" s="147"/>
      <c r="FZH6" s="148"/>
      <c r="FZI6" s="149"/>
      <c r="FZR6" s="147"/>
      <c r="FZS6" s="148"/>
      <c r="FZT6" s="148"/>
      <c r="FZU6" s="148"/>
      <c r="FZV6" s="147"/>
      <c r="FZW6" s="147"/>
      <c r="FZX6" s="148"/>
      <c r="FZY6" s="149"/>
      <c r="GAH6" s="147"/>
      <c r="GAI6" s="148"/>
      <c r="GAJ6" s="148"/>
      <c r="GAK6" s="148"/>
      <c r="GAL6" s="147"/>
      <c r="GAM6" s="147"/>
      <c r="GAN6" s="148"/>
      <c r="GAO6" s="149"/>
      <c r="GAX6" s="147"/>
      <c r="GAY6" s="148"/>
      <c r="GAZ6" s="148"/>
      <c r="GBA6" s="148"/>
      <c r="GBB6" s="147"/>
      <c r="GBC6" s="147"/>
      <c r="GBD6" s="148"/>
      <c r="GBE6" s="149"/>
      <c r="GBN6" s="147"/>
      <c r="GBO6" s="148"/>
      <c r="GBP6" s="148"/>
      <c r="GBQ6" s="148"/>
      <c r="GBR6" s="147"/>
      <c r="GBS6" s="147"/>
      <c r="GBT6" s="148"/>
      <c r="GBU6" s="149"/>
      <c r="GCD6" s="147"/>
      <c r="GCE6" s="148"/>
      <c r="GCF6" s="148"/>
      <c r="GCG6" s="148"/>
      <c r="GCH6" s="147"/>
      <c r="GCI6" s="147"/>
      <c r="GCJ6" s="148"/>
      <c r="GCK6" s="149"/>
      <c r="GCT6" s="147"/>
      <c r="GCU6" s="148"/>
      <c r="GCV6" s="148"/>
      <c r="GCW6" s="148"/>
      <c r="GCX6" s="147"/>
      <c r="GCY6" s="147"/>
      <c r="GCZ6" s="148"/>
      <c r="GDA6" s="149"/>
      <c r="GDJ6" s="147"/>
      <c r="GDK6" s="148"/>
      <c r="GDL6" s="148"/>
      <c r="GDM6" s="148"/>
      <c r="GDN6" s="147"/>
      <c r="GDO6" s="147"/>
      <c r="GDP6" s="148"/>
      <c r="GDQ6" s="149"/>
      <c r="GDZ6" s="147"/>
      <c r="GEA6" s="148"/>
      <c r="GEB6" s="148"/>
      <c r="GEC6" s="148"/>
      <c r="GED6" s="147"/>
      <c r="GEE6" s="147"/>
      <c r="GEF6" s="148"/>
      <c r="GEG6" s="149"/>
      <c r="GEP6" s="147"/>
      <c r="GEQ6" s="148"/>
      <c r="GER6" s="148"/>
      <c r="GES6" s="148"/>
      <c r="GET6" s="147"/>
      <c r="GEU6" s="147"/>
      <c r="GEV6" s="148"/>
      <c r="GEW6" s="149"/>
      <c r="GFF6" s="147"/>
      <c r="GFG6" s="148"/>
      <c r="GFH6" s="148"/>
      <c r="GFI6" s="148"/>
      <c r="GFJ6" s="147"/>
      <c r="GFK6" s="147"/>
      <c r="GFL6" s="148"/>
      <c r="GFM6" s="149"/>
      <c r="GFV6" s="147"/>
      <c r="GFW6" s="148"/>
      <c r="GFX6" s="148"/>
      <c r="GFY6" s="148"/>
      <c r="GFZ6" s="147"/>
      <c r="GGA6" s="147"/>
      <c r="GGB6" s="148"/>
      <c r="GGC6" s="149"/>
      <c r="GGL6" s="147"/>
      <c r="GGM6" s="148"/>
      <c r="GGN6" s="148"/>
      <c r="GGO6" s="148"/>
      <c r="GGP6" s="147"/>
      <c r="GGQ6" s="147"/>
      <c r="GGR6" s="148"/>
      <c r="GGS6" s="149"/>
      <c r="GHB6" s="147"/>
      <c r="GHC6" s="148"/>
      <c r="GHD6" s="148"/>
      <c r="GHE6" s="148"/>
      <c r="GHF6" s="147"/>
      <c r="GHG6" s="147"/>
      <c r="GHH6" s="148"/>
      <c r="GHI6" s="149"/>
      <c r="GHR6" s="147"/>
      <c r="GHS6" s="148"/>
      <c r="GHT6" s="148"/>
      <c r="GHU6" s="148"/>
      <c r="GHV6" s="147"/>
      <c r="GHW6" s="147"/>
      <c r="GHX6" s="148"/>
      <c r="GHY6" s="149"/>
      <c r="GIH6" s="147"/>
      <c r="GII6" s="148"/>
      <c r="GIJ6" s="148"/>
      <c r="GIK6" s="148"/>
      <c r="GIL6" s="147"/>
      <c r="GIM6" s="147"/>
      <c r="GIN6" s="148"/>
      <c r="GIO6" s="149"/>
      <c r="GIX6" s="147"/>
      <c r="GIY6" s="148"/>
      <c r="GIZ6" s="148"/>
      <c r="GJA6" s="148"/>
      <c r="GJB6" s="147"/>
      <c r="GJC6" s="147"/>
      <c r="GJD6" s="148"/>
      <c r="GJE6" s="149"/>
      <c r="GJN6" s="147"/>
      <c r="GJO6" s="148"/>
      <c r="GJP6" s="148"/>
      <c r="GJQ6" s="148"/>
      <c r="GJR6" s="147"/>
      <c r="GJS6" s="147"/>
      <c r="GJT6" s="148"/>
      <c r="GJU6" s="149"/>
      <c r="GKD6" s="147"/>
      <c r="GKE6" s="148"/>
      <c r="GKF6" s="148"/>
      <c r="GKG6" s="148"/>
      <c r="GKH6" s="147"/>
      <c r="GKI6" s="147"/>
      <c r="GKJ6" s="148"/>
      <c r="GKK6" s="149"/>
      <c r="GKT6" s="147"/>
      <c r="GKU6" s="148"/>
      <c r="GKV6" s="148"/>
      <c r="GKW6" s="148"/>
      <c r="GKX6" s="147"/>
      <c r="GKY6" s="147"/>
      <c r="GKZ6" s="148"/>
      <c r="GLA6" s="149"/>
      <c r="GLJ6" s="147"/>
      <c r="GLK6" s="148"/>
      <c r="GLL6" s="148"/>
      <c r="GLM6" s="148"/>
      <c r="GLN6" s="147"/>
      <c r="GLO6" s="147"/>
      <c r="GLP6" s="148"/>
      <c r="GLQ6" s="149"/>
      <c r="GLZ6" s="147"/>
      <c r="GMA6" s="148"/>
      <c r="GMB6" s="148"/>
      <c r="GMC6" s="148"/>
      <c r="GMD6" s="147"/>
      <c r="GME6" s="147"/>
      <c r="GMF6" s="148"/>
      <c r="GMG6" s="149"/>
      <c r="GMP6" s="147"/>
      <c r="GMQ6" s="148"/>
      <c r="GMR6" s="148"/>
      <c r="GMS6" s="148"/>
      <c r="GMT6" s="147"/>
      <c r="GMU6" s="147"/>
      <c r="GMV6" s="148"/>
      <c r="GMW6" s="149"/>
      <c r="GNF6" s="147"/>
      <c r="GNG6" s="148"/>
      <c r="GNH6" s="148"/>
      <c r="GNI6" s="148"/>
      <c r="GNJ6" s="147"/>
      <c r="GNK6" s="147"/>
      <c r="GNL6" s="148"/>
      <c r="GNM6" s="149"/>
      <c r="GNV6" s="147"/>
      <c r="GNW6" s="148"/>
      <c r="GNX6" s="148"/>
      <c r="GNY6" s="148"/>
      <c r="GNZ6" s="147"/>
      <c r="GOA6" s="147"/>
      <c r="GOB6" s="148"/>
      <c r="GOC6" s="149"/>
      <c r="GOL6" s="147"/>
      <c r="GOM6" s="148"/>
      <c r="GON6" s="148"/>
      <c r="GOO6" s="148"/>
      <c r="GOP6" s="147"/>
      <c r="GOQ6" s="147"/>
      <c r="GOR6" s="148"/>
      <c r="GOS6" s="149"/>
      <c r="GPB6" s="147"/>
      <c r="GPC6" s="148"/>
      <c r="GPD6" s="148"/>
      <c r="GPE6" s="148"/>
      <c r="GPF6" s="147"/>
      <c r="GPG6" s="147"/>
      <c r="GPH6" s="148"/>
      <c r="GPI6" s="149"/>
      <c r="GPR6" s="147"/>
      <c r="GPS6" s="148"/>
      <c r="GPT6" s="148"/>
      <c r="GPU6" s="148"/>
      <c r="GPV6" s="147"/>
      <c r="GPW6" s="147"/>
      <c r="GPX6" s="148"/>
      <c r="GPY6" s="149"/>
      <c r="GQH6" s="147"/>
      <c r="GQI6" s="148"/>
      <c r="GQJ6" s="148"/>
      <c r="GQK6" s="148"/>
      <c r="GQL6" s="147"/>
      <c r="GQM6" s="147"/>
      <c r="GQN6" s="148"/>
      <c r="GQO6" s="149"/>
      <c r="GQX6" s="147"/>
      <c r="GQY6" s="148"/>
      <c r="GQZ6" s="148"/>
      <c r="GRA6" s="148"/>
      <c r="GRB6" s="147"/>
      <c r="GRC6" s="147"/>
      <c r="GRD6" s="148"/>
      <c r="GRE6" s="149"/>
      <c r="GRN6" s="147"/>
      <c r="GRO6" s="148"/>
      <c r="GRP6" s="148"/>
      <c r="GRQ6" s="148"/>
      <c r="GRR6" s="147"/>
      <c r="GRS6" s="147"/>
      <c r="GRT6" s="148"/>
      <c r="GRU6" s="149"/>
      <c r="GSD6" s="147"/>
      <c r="GSE6" s="148"/>
      <c r="GSF6" s="148"/>
      <c r="GSG6" s="148"/>
      <c r="GSH6" s="147"/>
      <c r="GSI6" s="147"/>
      <c r="GSJ6" s="148"/>
      <c r="GSK6" s="149"/>
      <c r="GST6" s="147"/>
      <c r="GSU6" s="148"/>
      <c r="GSV6" s="148"/>
      <c r="GSW6" s="148"/>
      <c r="GSX6" s="147"/>
      <c r="GSY6" s="147"/>
      <c r="GSZ6" s="148"/>
      <c r="GTA6" s="149"/>
      <c r="GTJ6" s="147"/>
      <c r="GTK6" s="148"/>
      <c r="GTL6" s="148"/>
      <c r="GTM6" s="148"/>
      <c r="GTN6" s="147"/>
      <c r="GTO6" s="147"/>
      <c r="GTP6" s="148"/>
      <c r="GTQ6" s="149"/>
      <c r="GTZ6" s="147"/>
      <c r="GUA6" s="148"/>
      <c r="GUB6" s="148"/>
      <c r="GUC6" s="148"/>
      <c r="GUD6" s="147"/>
      <c r="GUE6" s="147"/>
      <c r="GUF6" s="148"/>
      <c r="GUG6" s="149"/>
      <c r="GUP6" s="147"/>
      <c r="GUQ6" s="148"/>
      <c r="GUR6" s="148"/>
      <c r="GUS6" s="148"/>
      <c r="GUT6" s="147"/>
      <c r="GUU6" s="147"/>
      <c r="GUV6" s="148"/>
      <c r="GUW6" s="149"/>
      <c r="GVF6" s="147"/>
      <c r="GVG6" s="148"/>
      <c r="GVH6" s="148"/>
      <c r="GVI6" s="148"/>
      <c r="GVJ6" s="147"/>
      <c r="GVK6" s="147"/>
      <c r="GVL6" s="148"/>
      <c r="GVM6" s="149"/>
      <c r="GVV6" s="147"/>
      <c r="GVW6" s="148"/>
      <c r="GVX6" s="148"/>
      <c r="GVY6" s="148"/>
      <c r="GVZ6" s="147"/>
      <c r="GWA6" s="147"/>
      <c r="GWB6" s="148"/>
      <c r="GWC6" s="149"/>
      <c r="GWL6" s="147"/>
      <c r="GWM6" s="148"/>
      <c r="GWN6" s="148"/>
      <c r="GWO6" s="148"/>
      <c r="GWP6" s="147"/>
      <c r="GWQ6" s="147"/>
      <c r="GWR6" s="148"/>
      <c r="GWS6" s="149"/>
      <c r="GXB6" s="147"/>
      <c r="GXC6" s="148"/>
      <c r="GXD6" s="148"/>
      <c r="GXE6" s="148"/>
      <c r="GXF6" s="147"/>
      <c r="GXG6" s="147"/>
      <c r="GXH6" s="148"/>
      <c r="GXI6" s="149"/>
      <c r="GXR6" s="147"/>
      <c r="GXS6" s="148"/>
      <c r="GXT6" s="148"/>
      <c r="GXU6" s="148"/>
      <c r="GXV6" s="147"/>
      <c r="GXW6" s="147"/>
      <c r="GXX6" s="148"/>
      <c r="GXY6" s="149"/>
      <c r="GYH6" s="147"/>
      <c r="GYI6" s="148"/>
      <c r="GYJ6" s="148"/>
      <c r="GYK6" s="148"/>
      <c r="GYL6" s="147"/>
      <c r="GYM6" s="147"/>
      <c r="GYN6" s="148"/>
      <c r="GYO6" s="149"/>
      <c r="GYX6" s="147"/>
      <c r="GYY6" s="148"/>
      <c r="GYZ6" s="148"/>
      <c r="GZA6" s="148"/>
      <c r="GZB6" s="147"/>
      <c r="GZC6" s="147"/>
      <c r="GZD6" s="148"/>
      <c r="GZE6" s="149"/>
      <c r="GZN6" s="147"/>
      <c r="GZO6" s="148"/>
      <c r="GZP6" s="148"/>
      <c r="GZQ6" s="148"/>
      <c r="GZR6" s="147"/>
      <c r="GZS6" s="147"/>
      <c r="GZT6" s="148"/>
      <c r="GZU6" s="149"/>
      <c r="HAD6" s="147"/>
      <c r="HAE6" s="148"/>
      <c r="HAF6" s="148"/>
      <c r="HAG6" s="148"/>
      <c r="HAH6" s="147"/>
      <c r="HAI6" s="147"/>
      <c r="HAJ6" s="148"/>
      <c r="HAK6" s="149"/>
      <c r="HAT6" s="147"/>
      <c r="HAU6" s="148"/>
      <c r="HAV6" s="148"/>
      <c r="HAW6" s="148"/>
      <c r="HAX6" s="147"/>
      <c r="HAY6" s="147"/>
      <c r="HAZ6" s="148"/>
      <c r="HBA6" s="149"/>
      <c r="HBJ6" s="147"/>
      <c r="HBK6" s="148"/>
      <c r="HBL6" s="148"/>
      <c r="HBM6" s="148"/>
      <c r="HBN6" s="147"/>
      <c r="HBO6" s="147"/>
      <c r="HBP6" s="148"/>
      <c r="HBQ6" s="149"/>
      <c r="HBZ6" s="147"/>
      <c r="HCA6" s="148"/>
      <c r="HCB6" s="148"/>
      <c r="HCC6" s="148"/>
      <c r="HCD6" s="147"/>
      <c r="HCE6" s="147"/>
      <c r="HCF6" s="148"/>
      <c r="HCG6" s="149"/>
      <c r="HCP6" s="147"/>
      <c r="HCQ6" s="148"/>
      <c r="HCR6" s="148"/>
      <c r="HCS6" s="148"/>
      <c r="HCT6" s="147"/>
      <c r="HCU6" s="147"/>
      <c r="HCV6" s="148"/>
      <c r="HCW6" s="149"/>
      <c r="HDF6" s="147"/>
      <c r="HDG6" s="148"/>
      <c r="HDH6" s="148"/>
      <c r="HDI6" s="148"/>
      <c r="HDJ6" s="147"/>
      <c r="HDK6" s="147"/>
      <c r="HDL6" s="148"/>
      <c r="HDM6" s="149"/>
      <c r="HDV6" s="147"/>
      <c r="HDW6" s="148"/>
      <c r="HDX6" s="148"/>
      <c r="HDY6" s="148"/>
      <c r="HDZ6" s="147"/>
      <c r="HEA6" s="147"/>
      <c r="HEB6" s="148"/>
      <c r="HEC6" s="149"/>
      <c r="HEL6" s="147"/>
      <c r="HEM6" s="148"/>
      <c r="HEN6" s="148"/>
      <c r="HEO6" s="148"/>
      <c r="HEP6" s="147"/>
      <c r="HEQ6" s="147"/>
      <c r="HER6" s="148"/>
      <c r="HES6" s="149"/>
      <c r="HFB6" s="147"/>
      <c r="HFC6" s="148"/>
      <c r="HFD6" s="148"/>
      <c r="HFE6" s="148"/>
      <c r="HFF6" s="147"/>
      <c r="HFG6" s="147"/>
      <c r="HFH6" s="148"/>
      <c r="HFI6" s="149"/>
      <c r="HFR6" s="147"/>
      <c r="HFS6" s="148"/>
      <c r="HFT6" s="148"/>
      <c r="HFU6" s="148"/>
      <c r="HFV6" s="147"/>
      <c r="HFW6" s="147"/>
      <c r="HFX6" s="148"/>
      <c r="HFY6" s="149"/>
      <c r="HGH6" s="147"/>
      <c r="HGI6" s="148"/>
      <c r="HGJ6" s="148"/>
      <c r="HGK6" s="148"/>
      <c r="HGL6" s="147"/>
      <c r="HGM6" s="147"/>
      <c r="HGN6" s="148"/>
      <c r="HGO6" s="149"/>
      <c r="HGX6" s="147"/>
      <c r="HGY6" s="148"/>
      <c r="HGZ6" s="148"/>
      <c r="HHA6" s="148"/>
      <c r="HHB6" s="147"/>
      <c r="HHC6" s="147"/>
      <c r="HHD6" s="148"/>
      <c r="HHE6" s="149"/>
      <c r="HHN6" s="147"/>
      <c r="HHO6" s="148"/>
      <c r="HHP6" s="148"/>
      <c r="HHQ6" s="148"/>
      <c r="HHR6" s="147"/>
      <c r="HHS6" s="147"/>
      <c r="HHT6" s="148"/>
      <c r="HHU6" s="149"/>
      <c r="HID6" s="147"/>
      <c r="HIE6" s="148"/>
      <c r="HIF6" s="148"/>
      <c r="HIG6" s="148"/>
      <c r="HIH6" s="147"/>
      <c r="HII6" s="147"/>
      <c r="HIJ6" s="148"/>
      <c r="HIK6" s="149"/>
      <c r="HIT6" s="147"/>
      <c r="HIU6" s="148"/>
      <c r="HIV6" s="148"/>
      <c r="HIW6" s="148"/>
      <c r="HIX6" s="147"/>
      <c r="HIY6" s="147"/>
      <c r="HIZ6" s="148"/>
      <c r="HJA6" s="149"/>
      <c r="HJJ6" s="147"/>
      <c r="HJK6" s="148"/>
      <c r="HJL6" s="148"/>
      <c r="HJM6" s="148"/>
      <c r="HJN6" s="147"/>
      <c r="HJO6" s="147"/>
      <c r="HJP6" s="148"/>
      <c r="HJQ6" s="149"/>
      <c r="HJZ6" s="147"/>
      <c r="HKA6" s="148"/>
      <c r="HKB6" s="148"/>
      <c r="HKC6" s="148"/>
      <c r="HKD6" s="147"/>
      <c r="HKE6" s="147"/>
      <c r="HKF6" s="148"/>
      <c r="HKG6" s="149"/>
      <c r="HKP6" s="147"/>
      <c r="HKQ6" s="148"/>
      <c r="HKR6" s="148"/>
      <c r="HKS6" s="148"/>
      <c r="HKT6" s="147"/>
      <c r="HKU6" s="147"/>
      <c r="HKV6" s="148"/>
      <c r="HKW6" s="149"/>
      <c r="HLF6" s="147"/>
      <c r="HLG6" s="148"/>
      <c r="HLH6" s="148"/>
      <c r="HLI6" s="148"/>
      <c r="HLJ6" s="147"/>
      <c r="HLK6" s="147"/>
      <c r="HLL6" s="148"/>
      <c r="HLM6" s="149"/>
      <c r="HLV6" s="147"/>
      <c r="HLW6" s="148"/>
      <c r="HLX6" s="148"/>
      <c r="HLY6" s="148"/>
      <c r="HLZ6" s="147"/>
      <c r="HMA6" s="147"/>
      <c r="HMB6" s="148"/>
      <c r="HMC6" s="149"/>
      <c r="HML6" s="147"/>
      <c r="HMM6" s="148"/>
      <c r="HMN6" s="148"/>
      <c r="HMO6" s="148"/>
      <c r="HMP6" s="147"/>
      <c r="HMQ6" s="147"/>
      <c r="HMR6" s="148"/>
      <c r="HMS6" s="149"/>
      <c r="HNB6" s="147"/>
      <c r="HNC6" s="148"/>
      <c r="HND6" s="148"/>
      <c r="HNE6" s="148"/>
      <c r="HNF6" s="147"/>
      <c r="HNG6" s="147"/>
      <c r="HNH6" s="148"/>
      <c r="HNI6" s="149"/>
      <c r="HNR6" s="147"/>
      <c r="HNS6" s="148"/>
      <c r="HNT6" s="148"/>
      <c r="HNU6" s="148"/>
      <c r="HNV6" s="147"/>
      <c r="HNW6" s="147"/>
      <c r="HNX6" s="148"/>
      <c r="HNY6" s="149"/>
      <c r="HOH6" s="147"/>
      <c r="HOI6" s="148"/>
      <c r="HOJ6" s="148"/>
      <c r="HOK6" s="148"/>
      <c r="HOL6" s="147"/>
      <c r="HOM6" s="147"/>
      <c r="HON6" s="148"/>
      <c r="HOO6" s="149"/>
      <c r="HOX6" s="147"/>
      <c r="HOY6" s="148"/>
      <c r="HOZ6" s="148"/>
      <c r="HPA6" s="148"/>
      <c r="HPB6" s="147"/>
      <c r="HPC6" s="147"/>
      <c r="HPD6" s="148"/>
      <c r="HPE6" s="149"/>
      <c r="HPN6" s="147"/>
      <c r="HPO6" s="148"/>
      <c r="HPP6" s="148"/>
      <c r="HPQ6" s="148"/>
      <c r="HPR6" s="147"/>
      <c r="HPS6" s="147"/>
      <c r="HPT6" s="148"/>
      <c r="HPU6" s="149"/>
      <c r="HQD6" s="147"/>
      <c r="HQE6" s="148"/>
      <c r="HQF6" s="148"/>
      <c r="HQG6" s="148"/>
      <c r="HQH6" s="147"/>
      <c r="HQI6" s="147"/>
      <c r="HQJ6" s="148"/>
      <c r="HQK6" s="149"/>
      <c r="HQT6" s="147"/>
      <c r="HQU6" s="148"/>
      <c r="HQV6" s="148"/>
      <c r="HQW6" s="148"/>
      <c r="HQX6" s="147"/>
      <c r="HQY6" s="147"/>
      <c r="HQZ6" s="148"/>
      <c r="HRA6" s="149"/>
      <c r="HRJ6" s="147"/>
      <c r="HRK6" s="148"/>
      <c r="HRL6" s="148"/>
      <c r="HRM6" s="148"/>
      <c r="HRN6" s="147"/>
      <c r="HRO6" s="147"/>
      <c r="HRP6" s="148"/>
      <c r="HRQ6" s="149"/>
      <c r="HRZ6" s="147"/>
      <c r="HSA6" s="148"/>
      <c r="HSB6" s="148"/>
      <c r="HSC6" s="148"/>
      <c r="HSD6" s="147"/>
      <c r="HSE6" s="147"/>
      <c r="HSF6" s="148"/>
      <c r="HSG6" s="149"/>
      <c r="HSP6" s="147"/>
      <c r="HSQ6" s="148"/>
      <c r="HSR6" s="148"/>
      <c r="HSS6" s="148"/>
      <c r="HST6" s="147"/>
      <c r="HSU6" s="147"/>
      <c r="HSV6" s="148"/>
      <c r="HSW6" s="149"/>
      <c r="HTF6" s="147"/>
      <c r="HTG6" s="148"/>
      <c r="HTH6" s="148"/>
      <c r="HTI6" s="148"/>
      <c r="HTJ6" s="147"/>
      <c r="HTK6" s="147"/>
      <c r="HTL6" s="148"/>
      <c r="HTM6" s="149"/>
      <c r="HTV6" s="147"/>
      <c r="HTW6" s="148"/>
      <c r="HTX6" s="148"/>
      <c r="HTY6" s="148"/>
      <c r="HTZ6" s="147"/>
      <c r="HUA6" s="147"/>
      <c r="HUB6" s="148"/>
      <c r="HUC6" s="149"/>
      <c r="HUL6" s="147"/>
      <c r="HUM6" s="148"/>
      <c r="HUN6" s="148"/>
      <c r="HUO6" s="148"/>
      <c r="HUP6" s="147"/>
      <c r="HUQ6" s="147"/>
      <c r="HUR6" s="148"/>
      <c r="HUS6" s="149"/>
      <c r="HVB6" s="147"/>
      <c r="HVC6" s="148"/>
      <c r="HVD6" s="148"/>
      <c r="HVE6" s="148"/>
      <c r="HVF6" s="147"/>
      <c r="HVG6" s="147"/>
      <c r="HVH6" s="148"/>
      <c r="HVI6" s="149"/>
      <c r="HVR6" s="147"/>
      <c r="HVS6" s="148"/>
      <c r="HVT6" s="148"/>
      <c r="HVU6" s="148"/>
      <c r="HVV6" s="147"/>
      <c r="HVW6" s="147"/>
      <c r="HVX6" s="148"/>
      <c r="HVY6" s="149"/>
      <c r="HWH6" s="147"/>
      <c r="HWI6" s="148"/>
      <c r="HWJ6" s="148"/>
      <c r="HWK6" s="148"/>
      <c r="HWL6" s="147"/>
      <c r="HWM6" s="147"/>
      <c r="HWN6" s="148"/>
      <c r="HWO6" s="149"/>
      <c r="HWX6" s="147"/>
      <c r="HWY6" s="148"/>
      <c r="HWZ6" s="148"/>
      <c r="HXA6" s="148"/>
      <c r="HXB6" s="147"/>
      <c r="HXC6" s="147"/>
      <c r="HXD6" s="148"/>
      <c r="HXE6" s="149"/>
      <c r="HXN6" s="147"/>
      <c r="HXO6" s="148"/>
      <c r="HXP6" s="148"/>
      <c r="HXQ6" s="148"/>
      <c r="HXR6" s="147"/>
      <c r="HXS6" s="147"/>
      <c r="HXT6" s="148"/>
      <c r="HXU6" s="149"/>
      <c r="HYD6" s="147"/>
      <c r="HYE6" s="148"/>
      <c r="HYF6" s="148"/>
      <c r="HYG6" s="148"/>
      <c r="HYH6" s="147"/>
      <c r="HYI6" s="147"/>
      <c r="HYJ6" s="148"/>
      <c r="HYK6" s="149"/>
      <c r="HYT6" s="147"/>
      <c r="HYU6" s="148"/>
      <c r="HYV6" s="148"/>
      <c r="HYW6" s="148"/>
      <c r="HYX6" s="147"/>
      <c r="HYY6" s="147"/>
      <c r="HYZ6" s="148"/>
      <c r="HZA6" s="149"/>
      <c r="HZJ6" s="147"/>
      <c r="HZK6" s="148"/>
      <c r="HZL6" s="148"/>
      <c r="HZM6" s="148"/>
      <c r="HZN6" s="147"/>
      <c r="HZO6" s="147"/>
      <c r="HZP6" s="148"/>
      <c r="HZQ6" s="149"/>
      <c r="HZZ6" s="147"/>
      <c r="IAA6" s="148"/>
      <c r="IAB6" s="148"/>
      <c r="IAC6" s="148"/>
      <c r="IAD6" s="147"/>
      <c r="IAE6" s="147"/>
      <c r="IAF6" s="148"/>
      <c r="IAG6" s="149"/>
      <c r="IAP6" s="147"/>
      <c r="IAQ6" s="148"/>
      <c r="IAR6" s="148"/>
      <c r="IAS6" s="148"/>
      <c r="IAT6" s="147"/>
      <c r="IAU6" s="147"/>
      <c r="IAV6" s="148"/>
      <c r="IAW6" s="149"/>
      <c r="IBF6" s="147"/>
      <c r="IBG6" s="148"/>
      <c r="IBH6" s="148"/>
      <c r="IBI6" s="148"/>
      <c r="IBJ6" s="147"/>
      <c r="IBK6" s="147"/>
      <c r="IBL6" s="148"/>
      <c r="IBM6" s="149"/>
      <c r="IBV6" s="147"/>
      <c r="IBW6" s="148"/>
      <c r="IBX6" s="148"/>
      <c r="IBY6" s="148"/>
      <c r="IBZ6" s="147"/>
      <c r="ICA6" s="147"/>
      <c r="ICB6" s="148"/>
      <c r="ICC6" s="149"/>
      <c r="ICL6" s="147"/>
      <c r="ICM6" s="148"/>
      <c r="ICN6" s="148"/>
      <c r="ICO6" s="148"/>
      <c r="ICP6" s="147"/>
      <c r="ICQ6" s="147"/>
      <c r="ICR6" s="148"/>
      <c r="ICS6" s="149"/>
      <c r="IDB6" s="147"/>
      <c r="IDC6" s="148"/>
      <c r="IDD6" s="148"/>
      <c r="IDE6" s="148"/>
      <c r="IDF6" s="147"/>
      <c r="IDG6" s="147"/>
      <c r="IDH6" s="148"/>
      <c r="IDI6" s="149"/>
      <c r="IDR6" s="147"/>
      <c r="IDS6" s="148"/>
      <c r="IDT6" s="148"/>
      <c r="IDU6" s="148"/>
      <c r="IDV6" s="147"/>
      <c r="IDW6" s="147"/>
      <c r="IDX6" s="148"/>
      <c r="IDY6" s="149"/>
      <c r="IEH6" s="147"/>
      <c r="IEI6" s="148"/>
      <c r="IEJ6" s="148"/>
      <c r="IEK6" s="148"/>
      <c r="IEL6" s="147"/>
      <c r="IEM6" s="147"/>
      <c r="IEN6" s="148"/>
      <c r="IEO6" s="149"/>
      <c r="IEX6" s="147"/>
      <c r="IEY6" s="148"/>
      <c r="IEZ6" s="148"/>
      <c r="IFA6" s="148"/>
      <c r="IFB6" s="147"/>
      <c r="IFC6" s="147"/>
      <c r="IFD6" s="148"/>
      <c r="IFE6" s="149"/>
      <c r="IFN6" s="147"/>
      <c r="IFO6" s="148"/>
      <c r="IFP6" s="148"/>
      <c r="IFQ6" s="148"/>
      <c r="IFR6" s="147"/>
      <c r="IFS6" s="147"/>
      <c r="IFT6" s="148"/>
      <c r="IFU6" s="149"/>
      <c r="IGD6" s="147"/>
      <c r="IGE6" s="148"/>
      <c r="IGF6" s="148"/>
      <c r="IGG6" s="148"/>
      <c r="IGH6" s="147"/>
      <c r="IGI6" s="147"/>
      <c r="IGJ6" s="148"/>
      <c r="IGK6" s="149"/>
      <c r="IGT6" s="147"/>
      <c r="IGU6" s="148"/>
      <c r="IGV6" s="148"/>
      <c r="IGW6" s="148"/>
      <c r="IGX6" s="147"/>
      <c r="IGY6" s="147"/>
      <c r="IGZ6" s="148"/>
      <c r="IHA6" s="149"/>
      <c r="IHJ6" s="147"/>
      <c r="IHK6" s="148"/>
      <c r="IHL6" s="148"/>
      <c r="IHM6" s="148"/>
      <c r="IHN6" s="147"/>
      <c r="IHO6" s="147"/>
      <c r="IHP6" s="148"/>
      <c r="IHQ6" s="149"/>
      <c r="IHZ6" s="147"/>
      <c r="IIA6" s="148"/>
      <c r="IIB6" s="148"/>
      <c r="IIC6" s="148"/>
      <c r="IID6" s="147"/>
      <c r="IIE6" s="147"/>
      <c r="IIF6" s="148"/>
      <c r="IIG6" s="149"/>
      <c r="IIP6" s="147"/>
      <c r="IIQ6" s="148"/>
      <c r="IIR6" s="148"/>
      <c r="IIS6" s="148"/>
      <c r="IIT6" s="147"/>
      <c r="IIU6" s="147"/>
      <c r="IIV6" s="148"/>
      <c r="IIW6" s="149"/>
      <c r="IJF6" s="147"/>
      <c r="IJG6" s="148"/>
      <c r="IJH6" s="148"/>
      <c r="IJI6" s="148"/>
      <c r="IJJ6" s="147"/>
      <c r="IJK6" s="147"/>
      <c r="IJL6" s="148"/>
      <c r="IJM6" s="149"/>
      <c r="IJV6" s="147"/>
      <c r="IJW6" s="148"/>
      <c r="IJX6" s="148"/>
      <c r="IJY6" s="148"/>
      <c r="IJZ6" s="147"/>
      <c r="IKA6" s="147"/>
      <c r="IKB6" s="148"/>
      <c r="IKC6" s="149"/>
      <c r="IKL6" s="147"/>
      <c r="IKM6" s="148"/>
      <c r="IKN6" s="148"/>
      <c r="IKO6" s="148"/>
      <c r="IKP6" s="147"/>
      <c r="IKQ6" s="147"/>
      <c r="IKR6" s="148"/>
      <c r="IKS6" s="149"/>
      <c r="ILB6" s="147"/>
      <c r="ILC6" s="148"/>
      <c r="ILD6" s="148"/>
      <c r="ILE6" s="148"/>
      <c r="ILF6" s="147"/>
      <c r="ILG6" s="147"/>
      <c r="ILH6" s="148"/>
      <c r="ILI6" s="149"/>
      <c r="ILR6" s="147"/>
      <c r="ILS6" s="148"/>
      <c r="ILT6" s="148"/>
      <c r="ILU6" s="148"/>
      <c r="ILV6" s="147"/>
      <c r="ILW6" s="147"/>
      <c r="ILX6" s="148"/>
      <c r="ILY6" s="149"/>
      <c r="IMH6" s="147"/>
      <c r="IMI6" s="148"/>
      <c r="IMJ6" s="148"/>
      <c r="IMK6" s="148"/>
      <c r="IML6" s="147"/>
      <c r="IMM6" s="147"/>
      <c r="IMN6" s="148"/>
      <c r="IMO6" s="149"/>
      <c r="IMX6" s="147"/>
      <c r="IMY6" s="148"/>
      <c r="IMZ6" s="148"/>
      <c r="INA6" s="148"/>
      <c r="INB6" s="147"/>
      <c r="INC6" s="147"/>
      <c r="IND6" s="148"/>
      <c r="INE6" s="149"/>
      <c r="INN6" s="147"/>
      <c r="INO6" s="148"/>
      <c r="INP6" s="148"/>
      <c r="INQ6" s="148"/>
      <c r="INR6" s="147"/>
      <c r="INS6" s="147"/>
      <c r="INT6" s="148"/>
      <c r="INU6" s="149"/>
      <c r="IOD6" s="147"/>
      <c r="IOE6" s="148"/>
      <c r="IOF6" s="148"/>
      <c r="IOG6" s="148"/>
      <c r="IOH6" s="147"/>
      <c r="IOI6" s="147"/>
      <c r="IOJ6" s="148"/>
      <c r="IOK6" s="149"/>
      <c r="IOT6" s="147"/>
      <c r="IOU6" s="148"/>
      <c r="IOV6" s="148"/>
      <c r="IOW6" s="148"/>
      <c r="IOX6" s="147"/>
      <c r="IOY6" s="147"/>
      <c r="IOZ6" s="148"/>
      <c r="IPA6" s="149"/>
      <c r="IPJ6" s="147"/>
      <c r="IPK6" s="148"/>
      <c r="IPL6" s="148"/>
      <c r="IPM6" s="148"/>
      <c r="IPN6" s="147"/>
      <c r="IPO6" s="147"/>
      <c r="IPP6" s="148"/>
      <c r="IPQ6" s="149"/>
      <c r="IPZ6" s="147"/>
      <c r="IQA6" s="148"/>
      <c r="IQB6" s="148"/>
      <c r="IQC6" s="148"/>
      <c r="IQD6" s="147"/>
      <c r="IQE6" s="147"/>
      <c r="IQF6" s="148"/>
      <c r="IQG6" s="149"/>
      <c r="IQP6" s="147"/>
      <c r="IQQ6" s="148"/>
      <c r="IQR6" s="148"/>
      <c r="IQS6" s="148"/>
      <c r="IQT6" s="147"/>
      <c r="IQU6" s="147"/>
      <c r="IQV6" s="148"/>
      <c r="IQW6" s="149"/>
      <c r="IRF6" s="147"/>
      <c r="IRG6" s="148"/>
      <c r="IRH6" s="148"/>
      <c r="IRI6" s="148"/>
      <c r="IRJ6" s="147"/>
      <c r="IRK6" s="147"/>
      <c r="IRL6" s="148"/>
      <c r="IRM6" s="149"/>
      <c r="IRV6" s="147"/>
      <c r="IRW6" s="148"/>
      <c r="IRX6" s="148"/>
      <c r="IRY6" s="148"/>
      <c r="IRZ6" s="147"/>
      <c r="ISA6" s="147"/>
      <c r="ISB6" s="148"/>
      <c r="ISC6" s="149"/>
      <c r="ISL6" s="147"/>
      <c r="ISM6" s="148"/>
      <c r="ISN6" s="148"/>
      <c r="ISO6" s="148"/>
      <c r="ISP6" s="147"/>
      <c r="ISQ6" s="147"/>
      <c r="ISR6" s="148"/>
      <c r="ISS6" s="149"/>
      <c r="ITB6" s="147"/>
      <c r="ITC6" s="148"/>
      <c r="ITD6" s="148"/>
      <c r="ITE6" s="148"/>
      <c r="ITF6" s="147"/>
      <c r="ITG6" s="147"/>
      <c r="ITH6" s="148"/>
      <c r="ITI6" s="149"/>
      <c r="ITR6" s="147"/>
      <c r="ITS6" s="148"/>
      <c r="ITT6" s="148"/>
      <c r="ITU6" s="148"/>
      <c r="ITV6" s="147"/>
      <c r="ITW6" s="147"/>
      <c r="ITX6" s="148"/>
      <c r="ITY6" s="149"/>
      <c r="IUH6" s="147"/>
      <c r="IUI6" s="148"/>
      <c r="IUJ6" s="148"/>
      <c r="IUK6" s="148"/>
      <c r="IUL6" s="147"/>
      <c r="IUM6" s="147"/>
      <c r="IUN6" s="148"/>
      <c r="IUO6" s="149"/>
      <c r="IUX6" s="147"/>
      <c r="IUY6" s="148"/>
      <c r="IUZ6" s="148"/>
      <c r="IVA6" s="148"/>
      <c r="IVB6" s="147"/>
      <c r="IVC6" s="147"/>
      <c r="IVD6" s="148"/>
      <c r="IVE6" s="149"/>
      <c r="IVN6" s="147"/>
      <c r="IVO6" s="148"/>
      <c r="IVP6" s="148"/>
      <c r="IVQ6" s="148"/>
      <c r="IVR6" s="147"/>
      <c r="IVS6" s="147"/>
      <c r="IVT6" s="148"/>
      <c r="IVU6" s="149"/>
      <c r="IWD6" s="147"/>
      <c r="IWE6" s="148"/>
      <c r="IWF6" s="148"/>
      <c r="IWG6" s="148"/>
      <c r="IWH6" s="147"/>
      <c r="IWI6" s="147"/>
      <c r="IWJ6" s="148"/>
      <c r="IWK6" s="149"/>
      <c r="IWT6" s="147"/>
      <c r="IWU6" s="148"/>
      <c r="IWV6" s="148"/>
      <c r="IWW6" s="148"/>
      <c r="IWX6" s="147"/>
      <c r="IWY6" s="147"/>
      <c r="IWZ6" s="148"/>
      <c r="IXA6" s="149"/>
      <c r="IXJ6" s="147"/>
      <c r="IXK6" s="148"/>
      <c r="IXL6" s="148"/>
      <c r="IXM6" s="148"/>
      <c r="IXN6" s="147"/>
      <c r="IXO6" s="147"/>
      <c r="IXP6" s="148"/>
      <c r="IXQ6" s="149"/>
      <c r="IXZ6" s="147"/>
      <c r="IYA6" s="148"/>
      <c r="IYB6" s="148"/>
      <c r="IYC6" s="148"/>
      <c r="IYD6" s="147"/>
      <c r="IYE6" s="147"/>
      <c r="IYF6" s="148"/>
      <c r="IYG6" s="149"/>
      <c r="IYP6" s="147"/>
      <c r="IYQ6" s="148"/>
      <c r="IYR6" s="148"/>
      <c r="IYS6" s="148"/>
      <c r="IYT6" s="147"/>
      <c r="IYU6" s="147"/>
      <c r="IYV6" s="148"/>
      <c r="IYW6" s="149"/>
      <c r="IZF6" s="147"/>
      <c r="IZG6" s="148"/>
      <c r="IZH6" s="148"/>
      <c r="IZI6" s="148"/>
      <c r="IZJ6" s="147"/>
      <c r="IZK6" s="147"/>
      <c r="IZL6" s="148"/>
      <c r="IZM6" s="149"/>
      <c r="IZV6" s="147"/>
      <c r="IZW6" s="148"/>
      <c r="IZX6" s="148"/>
      <c r="IZY6" s="148"/>
      <c r="IZZ6" s="147"/>
      <c r="JAA6" s="147"/>
      <c r="JAB6" s="148"/>
      <c r="JAC6" s="149"/>
      <c r="JAL6" s="147"/>
      <c r="JAM6" s="148"/>
      <c r="JAN6" s="148"/>
      <c r="JAO6" s="148"/>
      <c r="JAP6" s="147"/>
      <c r="JAQ6" s="147"/>
      <c r="JAR6" s="148"/>
      <c r="JAS6" s="149"/>
      <c r="JBB6" s="147"/>
      <c r="JBC6" s="148"/>
      <c r="JBD6" s="148"/>
      <c r="JBE6" s="148"/>
      <c r="JBF6" s="147"/>
      <c r="JBG6" s="147"/>
      <c r="JBH6" s="148"/>
      <c r="JBI6" s="149"/>
      <c r="JBR6" s="147"/>
      <c r="JBS6" s="148"/>
      <c r="JBT6" s="148"/>
      <c r="JBU6" s="148"/>
      <c r="JBV6" s="147"/>
      <c r="JBW6" s="147"/>
      <c r="JBX6" s="148"/>
      <c r="JBY6" s="149"/>
      <c r="JCH6" s="147"/>
      <c r="JCI6" s="148"/>
      <c r="JCJ6" s="148"/>
      <c r="JCK6" s="148"/>
      <c r="JCL6" s="147"/>
      <c r="JCM6" s="147"/>
      <c r="JCN6" s="148"/>
      <c r="JCO6" s="149"/>
      <c r="JCX6" s="147"/>
      <c r="JCY6" s="148"/>
      <c r="JCZ6" s="148"/>
      <c r="JDA6" s="148"/>
      <c r="JDB6" s="147"/>
      <c r="JDC6" s="147"/>
      <c r="JDD6" s="148"/>
      <c r="JDE6" s="149"/>
      <c r="JDN6" s="147"/>
      <c r="JDO6" s="148"/>
      <c r="JDP6" s="148"/>
      <c r="JDQ6" s="148"/>
      <c r="JDR6" s="147"/>
      <c r="JDS6" s="147"/>
      <c r="JDT6" s="148"/>
      <c r="JDU6" s="149"/>
      <c r="JED6" s="147"/>
      <c r="JEE6" s="148"/>
      <c r="JEF6" s="148"/>
      <c r="JEG6" s="148"/>
      <c r="JEH6" s="147"/>
      <c r="JEI6" s="147"/>
      <c r="JEJ6" s="148"/>
      <c r="JEK6" s="149"/>
      <c r="JET6" s="147"/>
      <c r="JEU6" s="148"/>
      <c r="JEV6" s="148"/>
      <c r="JEW6" s="148"/>
      <c r="JEX6" s="147"/>
      <c r="JEY6" s="147"/>
      <c r="JEZ6" s="148"/>
      <c r="JFA6" s="149"/>
      <c r="JFJ6" s="147"/>
      <c r="JFK6" s="148"/>
      <c r="JFL6" s="148"/>
      <c r="JFM6" s="148"/>
      <c r="JFN6" s="147"/>
      <c r="JFO6" s="147"/>
      <c r="JFP6" s="148"/>
      <c r="JFQ6" s="149"/>
      <c r="JFZ6" s="147"/>
      <c r="JGA6" s="148"/>
      <c r="JGB6" s="148"/>
      <c r="JGC6" s="148"/>
      <c r="JGD6" s="147"/>
      <c r="JGE6" s="147"/>
      <c r="JGF6" s="148"/>
      <c r="JGG6" s="149"/>
      <c r="JGP6" s="147"/>
      <c r="JGQ6" s="148"/>
      <c r="JGR6" s="148"/>
      <c r="JGS6" s="148"/>
      <c r="JGT6" s="147"/>
      <c r="JGU6" s="147"/>
      <c r="JGV6" s="148"/>
      <c r="JGW6" s="149"/>
      <c r="JHF6" s="147"/>
      <c r="JHG6" s="148"/>
      <c r="JHH6" s="148"/>
      <c r="JHI6" s="148"/>
      <c r="JHJ6" s="147"/>
      <c r="JHK6" s="147"/>
      <c r="JHL6" s="148"/>
      <c r="JHM6" s="149"/>
      <c r="JHV6" s="147"/>
      <c r="JHW6" s="148"/>
      <c r="JHX6" s="148"/>
      <c r="JHY6" s="148"/>
      <c r="JHZ6" s="147"/>
      <c r="JIA6" s="147"/>
      <c r="JIB6" s="148"/>
      <c r="JIC6" s="149"/>
      <c r="JIL6" s="147"/>
      <c r="JIM6" s="148"/>
      <c r="JIN6" s="148"/>
      <c r="JIO6" s="148"/>
      <c r="JIP6" s="147"/>
      <c r="JIQ6" s="147"/>
      <c r="JIR6" s="148"/>
      <c r="JIS6" s="149"/>
      <c r="JJB6" s="147"/>
      <c r="JJC6" s="148"/>
      <c r="JJD6" s="148"/>
      <c r="JJE6" s="148"/>
      <c r="JJF6" s="147"/>
      <c r="JJG6" s="147"/>
      <c r="JJH6" s="148"/>
      <c r="JJI6" s="149"/>
      <c r="JJR6" s="147"/>
      <c r="JJS6" s="148"/>
      <c r="JJT6" s="148"/>
      <c r="JJU6" s="148"/>
      <c r="JJV6" s="147"/>
      <c r="JJW6" s="147"/>
      <c r="JJX6" s="148"/>
      <c r="JJY6" s="149"/>
      <c r="JKH6" s="147"/>
      <c r="JKI6" s="148"/>
      <c r="JKJ6" s="148"/>
      <c r="JKK6" s="148"/>
      <c r="JKL6" s="147"/>
      <c r="JKM6" s="147"/>
      <c r="JKN6" s="148"/>
      <c r="JKO6" s="149"/>
      <c r="JKX6" s="147"/>
      <c r="JKY6" s="148"/>
      <c r="JKZ6" s="148"/>
      <c r="JLA6" s="148"/>
      <c r="JLB6" s="147"/>
      <c r="JLC6" s="147"/>
      <c r="JLD6" s="148"/>
      <c r="JLE6" s="149"/>
      <c r="JLN6" s="147"/>
      <c r="JLO6" s="148"/>
      <c r="JLP6" s="148"/>
      <c r="JLQ6" s="148"/>
      <c r="JLR6" s="147"/>
      <c r="JLS6" s="147"/>
      <c r="JLT6" s="148"/>
      <c r="JLU6" s="149"/>
      <c r="JMD6" s="147"/>
      <c r="JME6" s="148"/>
      <c r="JMF6" s="148"/>
      <c r="JMG6" s="148"/>
      <c r="JMH6" s="147"/>
      <c r="JMI6" s="147"/>
      <c r="JMJ6" s="148"/>
      <c r="JMK6" s="149"/>
      <c r="JMT6" s="147"/>
      <c r="JMU6" s="148"/>
      <c r="JMV6" s="148"/>
      <c r="JMW6" s="148"/>
      <c r="JMX6" s="147"/>
      <c r="JMY6" s="147"/>
      <c r="JMZ6" s="148"/>
      <c r="JNA6" s="149"/>
      <c r="JNJ6" s="147"/>
      <c r="JNK6" s="148"/>
      <c r="JNL6" s="148"/>
      <c r="JNM6" s="148"/>
      <c r="JNN6" s="147"/>
      <c r="JNO6" s="147"/>
      <c r="JNP6" s="148"/>
      <c r="JNQ6" s="149"/>
      <c r="JNZ6" s="147"/>
      <c r="JOA6" s="148"/>
      <c r="JOB6" s="148"/>
      <c r="JOC6" s="148"/>
      <c r="JOD6" s="147"/>
      <c r="JOE6" s="147"/>
      <c r="JOF6" s="148"/>
      <c r="JOG6" s="149"/>
      <c r="JOP6" s="147"/>
      <c r="JOQ6" s="148"/>
      <c r="JOR6" s="148"/>
      <c r="JOS6" s="148"/>
      <c r="JOT6" s="147"/>
      <c r="JOU6" s="147"/>
      <c r="JOV6" s="148"/>
      <c r="JOW6" s="149"/>
      <c r="JPF6" s="147"/>
      <c r="JPG6" s="148"/>
      <c r="JPH6" s="148"/>
      <c r="JPI6" s="148"/>
      <c r="JPJ6" s="147"/>
      <c r="JPK6" s="147"/>
      <c r="JPL6" s="148"/>
      <c r="JPM6" s="149"/>
      <c r="JPV6" s="147"/>
      <c r="JPW6" s="148"/>
      <c r="JPX6" s="148"/>
      <c r="JPY6" s="148"/>
      <c r="JPZ6" s="147"/>
      <c r="JQA6" s="147"/>
      <c r="JQB6" s="148"/>
      <c r="JQC6" s="149"/>
      <c r="JQL6" s="147"/>
      <c r="JQM6" s="148"/>
      <c r="JQN6" s="148"/>
      <c r="JQO6" s="148"/>
      <c r="JQP6" s="147"/>
      <c r="JQQ6" s="147"/>
      <c r="JQR6" s="148"/>
      <c r="JQS6" s="149"/>
      <c r="JRB6" s="147"/>
      <c r="JRC6" s="148"/>
      <c r="JRD6" s="148"/>
      <c r="JRE6" s="148"/>
      <c r="JRF6" s="147"/>
      <c r="JRG6" s="147"/>
      <c r="JRH6" s="148"/>
      <c r="JRI6" s="149"/>
      <c r="JRR6" s="147"/>
      <c r="JRS6" s="148"/>
      <c r="JRT6" s="148"/>
      <c r="JRU6" s="148"/>
      <c r="JRV6" s="147"/>
      <c r="JRW6" s="147"/>
      <c r="JRX6" s="148"/>
      <c r="JRY6" s="149"/>
      <c r="JSH6" s="147"/>
      <c r="JSI6" s="148"/>
      <c r="JSJ6" s="148"/>
      <c r="JSK6" s="148"/>
      <c r="JSL6" s="147"/>
      <c r="JSM6" s="147"/>
      <c r="JSN6" s="148"/>
      <c r="JSO6" s="149"/>
      <c r="JSX6" s="147"/>
      <c r="JSY6" s="148"/>
      <c r="JSZ6" s="148"/>
      <c r="JTA6" s="148"/>
      <c r="JTB6" s="147"/>
      <c r="JTC6" s="147"/>
      <c r="JTD6" s="148"/>
      <c r="JTE6" s="149"/>
      <c r="JTN6" s="147"/>
      <c r="JTO6" s="148"/>
      <c r="JTP6" s="148"/>
      <c r="JTQ6" s="148"/>
      <c r="JTR6" s="147"/>
      <c r="JTS6" s="147"/>
      <c r="JTT6" s="148"/>
      <c r="JTU6" s="149"/>
      <c r="JUD6" s="147"/>
      <c r="JUE6" s="148"/>
      <c r="JUF6" s="148"/>
      <c r="JUG6" s="148"/>
      <c r="JUH6" s="147"/>
      <c r="JUI6" s="147"/>
      <c r="JUJ6" s="148"/>
      <c r="JUK6" s="149"/>
      <c r="JUT6" s="147"/>
      <c r="JUU6" s="148"/>
      <c r="JUV6" s="148"/>
      <c r="JUW6" s="148"/>
      <c r="JUX6" s="147"/>
      <c r="JUY6" s="147"/>
      <c r="JUZ6" s="148"/>
      <c r="JVA6" s="149"/>
      <c r="JVJ6" s="147"/>
      <c r="JVK6" s="148"/>
      <c r="JVL6" s="148"/>
      <c r="JVM6" s="148"/>
      <c r="JVN6" s="147"/>
      <c r="JVO6" s="147"/>
      <c r="JVP6" s="148"/>
      <c r="JVQ6" s="149"/>
      <c r="JVZ6" s="147"/>
      <c r="JWA6" s="148"/>
      <c r="JWB6" s="148"/>
      <c r="JWC6" s="148"/>
      <c r="JWD6" s="147"/>
      <c r="JWE6" s="147"/>
      <c r="JWF6" s="148"/>
      <c r="JWG6" s="149"/>
      <c r="JWP6" s="147"/>
      <c r="JWQ6" s="148"/>
      <c r="JWR6" s="148"/>
      <c r="JWS6" s="148"/>
      <c r="JWT6" s="147"/>
      <c r="JWU6" s="147"/>
      <c r="JWV6" s="148"/>
      <c r="JWW6" s="149"/>
      <c r="JXF6" s="147"/>
      <c r="JXG6" s="148"/>
      <c r="JXH6" s="148"/>
      <c r="JXI6" s="148"/>
      <c r="JXJ6" s="147"/>
      <c r="JXK6" s="147"/>
      <c r="JXL6" s="148"/>
      <c r="JXM6" s="149"/>
      <c r="JXV6" s="147"/>
      <c r="JXW6" s="148"/>
      <c r="JXX6" s="148"/>
      <c r="JXY6" s="148"/>
      <c r="JXZ6" s="147"/>
      <c r="JYA6" s="147"/>
      <c r="JYB6" s="148"/>
      <c r="JYC6" s="149"/>
      <c r="JYL6" s="147"/>
      <c r="JYM6" s="148"/>
      <c r="JYN6" s="148"/>
      <c r="JYO6" s="148"/>
      <c r="JYP6" s="147"/>
      <c r="JYQ6" s="147"/>
      <c r="JYR6" s="148"/>
      <c r="JYS6" s="149"/>
      <c r="JZB6" s="147"/>
      <c r="JZC6" s="148"/>
      <c r="JZD6" s="148"/>
      <c r="JZE6" s="148"/>
      <c r="JZF6" s="147"/>
      <c r="JZG6" s="147"/>
      <c r="JZH6" s="148"/>
      <c r="JZI6" s="149"/>
      <c r="JZR6" s="147"/>
      <c r="JZS6" s="148"/>
      <c r="JZT6" s="148"/>
      <c r="JZU6" s="148"/>
      <c r="JZV6" s="147"/>
      <c r="JZW6" s="147"/>
      <c r="JZX6" s="148"/>
      <c r="JZY6" s="149"/>
      <c r="KAH6" s="147"/>
      <c r="KAI6" s="148"/>
      <c r="KAJ6" s="148"/>
      <c r="KAK6" s="148"/>
      <c r="KAL6" s="147"/>
      <c r="KAM6" s="147"/>
      <c r="KAN6" s="148"/>
      <c r="KAO6" s="149"/>
      <c r="KAX6" s="147"/>
      <c r="KAY6" s="148"/>
      <c r="KAZ6" s="148"/>
      <c r="KBA6" s="148"/>
      <c r="KBB6" s="147"/>
      <c r="KBC6" s="147"/>
      <c r="KBD6" s="148"/>
      <c r="KBE6" s="149"/>
      <c r="KBN6" s="147"/>
      <c r="KBO6" s="148"/>
      <c r="KBP6" s="148"/>
      <c r="KBQ6" s="148"/>
      <c r="KBR6" s="147"/>
      <c r="KBS6" s="147"/>
      <c r="KBT6" s="148"/>
      <c r="KBU6" s="149"/>
      <c r="KCD6" s="147"/>
      <c r="KCE6" s="148"/>
      <c r="KCF6" s="148"/>
      <c r="KCG6" s="148"/>
      <c r="KCH6" s="147"/>
      <c r="KCI6" s="147"/>
      <c r="KCJ6" s="148"/>
      <c r="KCK6" s="149"/>
      <c r="KCT6" s="147"/>
      <c r="KCU6" s="148"/>
      <c r="KCV6" s="148"/>
      <c r="KCW6" s="148"/>
      <c r="KCX6" s="147"/>
      <c r="KCY6" s="147"/>
      <c r="KCZ6" s="148"/>
      <c r="KDA6" s="149"/>
      <c r="KDJ6" s="147"/>
      <c r="KDK6" s="148"/>
      <c r="KDL6" s="148"/>
      <c r="KDM6" s="148"/>
      <c r="KDN6" s="147"/>
      <c r="KDO6" s="147"/>
      <c r="KDP6" s="148"/>
      <c r="KDQ6" s="149"/>
      <c r="KDZ6" s="147"/>
      <c r="KEA6" s="148"/>
      <c r="KEB6" s="148"/>
      <c r="KEC6" s="148"/>
      <c r="KED6" s="147"/>
      <c r="KEE6" s="147"/>
      <c r="KEF6" s="148"/>
      <c r="KEG6" s="149"/>
      <c r="KEP6" s="147"/>
      <c r="KEQ6" s="148"/>
      <c r="KER6" s="148"/>
      <c r="KES6" s="148"/>
      <c r="KET6" s="147"/>
      <c r="KEU6" s="147"/>
      <c r="KEV6" s="148"/>
      <c r="KEW6" s="149"/>
      <c r="KFF6" s="147"/>
      <c r="KFG6" s="148"/>
      <c r="KFH6" s="148"/>
      <c r="KFI6" s="148"/>
      <c r="KFJ6" s="147"/>
      <c r="KFK6" s="147"/>
      <c r="KFL6" s="148"/>
      <c r="KFM6" s="149"/>
      <c r="KFV6" s="147"/>
      <c r="KFW6" s="148"/>
      <c r="KFX6" s="148"/>
      <c r="KFY6" s="148"/>
      <c r="KFZ6" s="147"/>
      <c r="KGA6" s="147"/>
      <c r="KGB6" s="148"/>
      <c r="KGC6" s="149"/>
      <c r="KGL6" s="147"/>
      <c r="KGM6" s="148"/>
      <c r="KGN6" s="148"/>
      <c r="KGO6" s="148"/>
      <c r="KGP6" s="147"/>
      <c r="KGQ6" s="147"/>
      <c r="KGR6" s="148"/>
      <c r="KGS6" s="149"/>
      <c r="KHB6" s="147"/>
      <c r="KHC6" s="148"/>
      <c r="KHD6" s="148"/>
      <c r="KHE6" s="148"/>
      <c r="KHF6" s="147"/>
      <c r="KHG6" s="147"/>
      <c r="KHH6" s="148"/>
      <c r="KHI6" s="149"/>
      <c r="KHR6" s="147"/>
      <c r="KHS6" s="148"/>
      <c r="KHT6" s="148"/>
      <c r="KHU6" s="148"/>
      <c r="KHV6" s="147"/>
      <c r="KHW6" s="147"/>
      <c r="KHX6" s="148"/>
      <c r="KHY6" s="149"/>
      <c r="KIH6" s="147"/>
      <c r="KII6" s="148"/>
      <c r="KIJ6" s="148"/>
      <c r="KIK6" s="148"/>
      <c r="KIL6" s="147"/>
      <c r="KIM6" s="147"/>
      <c r="KIN6" s="148"/>
      <c r="KIO6" s="149"/>
      <c r="KIX6" s="147"/>
      <c r="KIY6" s="148"/>
      <c r="KIZ6" s="148"/>
      <c r="KJA6" s="148"/>
      <c r="KJB6" s="147"/>
      <c r="KJC6" s="147"/>
      <c r="KJD6" s="148"/>
      <c r="KJE6" s="149"/>
      <c r="KJN6" s="147"/>
      <c r="KJO6" s="148"/>
      <c r="KJP6" s="148"/>
      <c r="KJQ6" s="148"/>
      <c r="KJR6" s="147"/>
      <c r="KJS6" s="147"/>
      <c r="KJT6" s="148"/>
      <c r="KJU6" s="149"/>
      <c r="KKD6" s="147"/>
      <c r="KKE6" s="148"/>
      <c r="KKF6" s="148"/>
      <c r="KKG6" s="148"/>
      <c r="KKH6" s="147"/>
      <c r="KKI6" s="147"/>
      <c r="KKJ6" s="148"/>
      <c r="KKK6" s="149"/>
      <c r="KKT6" s="147"/>
      <c r="KKU6" s="148"/>
      <c r="KKV6" s="148"/>
      <c r="KKW6" s="148"/>
      <c r="KKX6" s="147"/>
      <c r="KKY6" s="147"/>
      <c r="KKZ6" s="148"/>
      <c r="KLA6" s="149"/>
      <c r="KLJ6" s="147"/>
      <c r="KLK6" s="148"/>
      <c r="KLL6" s="148"/>
      <c r="KLM6" s="148"/>
      <c r="KLN6" s="147"/>
      <c r="KLO6" s="147"/>
      <c r="KLP6" s="148"/>
      <c r="KLQ6" s="149"/>
      <c r="KLZ6" s="147"/>
      <c r="KMA6" s="148"/>
      <c r="KMB6" s="148"/>
      <c r="KMC6" s="148"/>
      <c r="KMD6" s="147"/>
      <c r="KME6" s="147"/>
      <c r="KMF6" s="148"/>
      <c r="KMG6" s="149"/>
      <c r="KMP6" s="147"/>
      <c r="KMQ6" s="148"/>
      <c r="KMR6" s="148"/>
      <c r="KMS6" s="148"/>
      <c r="KMT6" s="147"/>
      <c r="KMU6" s="147"/>
      <c r="KMV6" s="148"/>
      <c r="KMW6" s="149"/>
      <c r="KNF6" s="147"/>
      <c r="KNG6" s="148"/>
      <c r="KNH6" s="148"/>
      <c r="KNI6" s="148"/>
      <c r="KNJ6" s="147"/>
      <c r="KNK6" s="147"/>
      <c r="KNL6" s="148"/>
      <c r="KNM6" s="149"/>
      <c r="KNV6" s="147"/>
      <c r="KNW6" s="148"/>
      <c r="KNX6" s="148"/>
      <c r="KNY6" s="148"/>
      <c r="KNZ6" s="147"/>
      <c r="KOA6" s="147"/>
      <c r="KOB6" s="148"/>
      <c r="KOC6" s="149"/>
      <c r="KOL6" s="147"/>
      <c r="KOM6" s="148"/>
      <c r="KON6" s="148"/>
      <c r="KOO6" s="148"/>
      <c r="KOP6" s="147"/>
      <c r="KOQ6" s="147"/>
      <c r="KOR6" s="148"/>
      <c r="KOS6" s="149"/>
      <c r="KPB6" s="147"/>
      <c r="KPC6" s="148"/>
      <c r="KPD6" s="148"/>
      <c r="KPE6" s="148"/>
      <c r="KPF6" s="147"/>
      <c r="KPG6" s="147"/>
      <c r="KPH6" s="148"/>
      <c r="KPI6" s="149"/>
      <c r="KPR6" s="147"/>
      <c r="KPS6" s="148"/>
      <c r="KPT6" s="148"/>
      <c r="KPU6" s="148"/>
      <c r="KPV6" s="147"/>
      <c r="KPW6" s="147"/>
      <c r="KPX6" s="148"/>
      <c r="KPY6" s="149"/>
      <c r="KQH6" s="147"/>
      <c r="KQI6" s="148"/>
      <c r="KQJ6" s="148"/>
      <c r="KQK6" s="148"/>
      <c r="KQL6" s="147"/>
      <c r="KQM6" s="147"/>
      <c r="KQN6" s="148"/>
      <c r="KQO6" s="149"/>
      <c r="KQX6" s="147"/>
      <c r="KQY6" s="148"/>
      <c r="KQZ6" s="148"/>
      <c r="KRA6" s="148"/>
      <c r="KRB6" s="147"/>
      <c r="KRC6" s="147"/>
      <c r="KRD6" s="148"/>
      <c r="KRE6" s="149"/>
      <c r="KRN6" s="147"/>
      <c r="KRO6" s="148"/>
      <c r="KRP6" s="148"/>
      <c r="KRQ6" s="148"/>
      <c r="KRR6" s="147"/>
      <c r="KRS6" s="147"/>
      <c r="KRT6" s="148"/>
      <c r="KRU6" s="149"/>
      <c r="KSD6" s="147"/>
      <c r="KSE6" s="148"/>
      <c r="KSF6" s="148"/>
      <c r="KSG6" s="148"/>
      <c r="KSH6" s="147"/>
      <c r="KSI6" s="147"/>
      <c r="KSJ6" s="148"/>
      <c r="KSK6" s="149"/>
      <c r="KST6" s="147"/>
      <c r="KSU6" s="148"/>
      <c r="KSV6" s="148"/>
      <c r="KSW6" s="148"/>
      <c r="KSX6" s="147"/>
      <c r="KSY6" s="147"/>
      <c r="KSZ6" s="148"/>
      <c r="KTA6" s="149"/>
      <c r="KTJ6" s="147"/>
      <c r="KTK6" s="148"/>
      <c r="KTL6" s="148"/>
      <c r="KTM6" s="148"/>
      <c r="KTN6" s="147"/>
      <c r="KTO6" s="147"/>
      <c r="KTP6" s="148"/>
      <c r="KTQ6" s="149"/>
      <c r="KTZ6" s="147"/>
      <c r="KUA6" s="148"/>
      <c r="KUB6" s="148"/>
      <c r="KUC6" s="148"/>
      <c r="KUD6" s="147"/>
      <c r="KUE6" s="147"/>
      <c r="KUF6" s="148"/>
      <c r="KUG6" s="149"/>
      <c r="KUP6" s="147"/>
      <c r="KUQ6" s="148"/>
      <c r="KUR6" s="148"/>
      <c r="KUS6" s="148"/>
      <c r="KUT6" s="147"/>
      <c r="KUU6" s="147"/>
      <c r="KUV6" s="148"/>
      <c r="KUW6" s="149"/>
      <c r="KVF6" s="147"/>
      <c r="KVG6" s="148"/>
      <c r="KVH6" s="148"/>
      <c r="KVI6" s="148"/>
      <c r="KVJ6" s="147"/>
      <c r="KVK6" s="147"/>
      <c r="KVL6" s="148"/>
      <c r="KVM6" s="149"/>
      <c r="KVV6" s="147"/>
      <c r="KVW6" s="148"/>
      <c r="KVX6" s="148"/>
      <c r="KVY6" s="148"/>
      <c r="KVZ6" s="147"/>
      <c r="KWA6" s="147"/>
      <c r="KWB6" s="148"/>
      <c r="KWC6" s="149"/>
      <c r="KWL6" s="147"/>
      <c r="KWM6" s="148"/>
      <c r="KWN6" s="148"/>
      <c r="KWO6" s="148"/>
      <c r="KWP6" s="147"/>
      <c r="KWQ6" s="147"/>
      <c r="KWR6" s="148"/>
      <c r="KWS6" s="149"/>
      <c r="KXB6" s="147"/>
      <c r="KXC6" s="148"/>
      <c r="KXD6" s="148"/>
      <c r="KXE6" s="148"/>
      <c r="KXF6" s="147"/>
      <c r="KXG6" s="147"/>
      <c r="KXH6" s="148"/>
      <c r="KXI6" s="149"/>
      <c r="KXR6" s="147"/>
      <c r="KXS6" s="148"/>
      <c r="KXT6" s="148"/>
      <c r="KXU6" s="148"/>
      <c r="KXV6" s="147"/>
      <c r="KXW6" s="147"/>
      <c r="KXX6" s="148"/>
      <c r="KXY6" s="149"/>
      <c r="KYH6" s="147"/>
      <c r="KYI6" s="148"/>
      <c r="KYJ6" s="148"/>
      <c r="KYK6" s="148"/>
      <c r="KYL6" s="147"/>
      <c r="KYM6" s="147"/>
      <c r="KYN6" s="148"/>
      <c r="KYO6" s="149"/>
      <c r="KYX6" s="147"/>
      <c r="KYY6" s="148"/>
      <c r="KYZ6" s="148"/>
      <c r="KZA6" s="148"/>
      <c r="KZB6" s="147"/>
      <c r="KZC6" s="147"/>
      <c r="KZD6" s="148"/>
      <c r="KZE6" s="149"/>
      <c r="KZN6" s="147"/>
      <c r="KZO6" s="148"/>
      <c r="KZP6" s="148"/>
      <c r="KZQ6" s="148"/>
      <c r="KZR6" s="147"/>
      <c r="KZS6" s="147"/>
      <c r="KZT6" s="148"/>
      <c r="KZU6" s="149"/>
      <c r="LAD6" s="147"/>
      <c r="LAE6" s="148"/>
      <c r="LAF6" s="148"/>
      <c r="LAG6" s="148"/>
      <c r="LAH6" s="147"/>
      <c r="LAI6" s="147"/>
      <c r="LAJ6" s="148"/>
      <c r="LAK6" s="149"/>
      <c r="LAT6" s="147"/>
      <c r="LAU6" s="148"/>
      <c r="LAV6" s="148"/>
      <c r="LAW6" s="148"/>
      <c r="LAX6" s="147"/>
      <c r="LAY6" s="147"/>
      <c r="LAZ6" s="148"/>
      <c r="LBA6" s="149"/>
      <c r="LBJ6" s="147"/>
      <c r="LBK6" s="148"/>
      <c r="LBL6" s="148"/>
      <c r="LBM6" s="148"/>
      <c r="LBN6" s="147"/>
      <c r="LBO6" s="147"/>
      <c r="LBP6" s="148"/>
      <c r="LBQ6" s="149"/>
      <c r="LBZ6" s="147"/>
      <c r="LCA6" s="148"/>
      <c r="LCB6" s="148"/>
      <c r="LCC6" s="148"/>
      <c r="LCD6" s="147"/>
      <c r="LCE6" s="147"/>
      <c r="LCF6" s="148"/>
      <c r="LCG6" s="149"/>
      <c r="LCP6" s="147"/>
      <c r="LCQ6" s="148"/>
      <c r="LCR6" s="148"/>
      <c r="LCS6" s="148"/>
      <c r="LCT6" s="147"/>
      <c r="LCU6" s="147"/>
      <c r="LCV6" s="148"/>
      <c r="LCW6" s="149"/>
      <c r="LDF6" s="147"/>
      <c r="LDG6" s="148"/>
      <c r="LDH6" s="148"/>
      <c r="LDI6" s="148"/>
      <c r="LDJ6" s="147"/>
      <c r="LDK6" s="147"/>
      <c r="LDL6" s="148"/>
      <c r="LDM6" s="149"/>
      <c r="LDV6" s="147"/>
      <c r="LDW6" s="148"/>
      <c r="LDX6" s="148"/>
      <c r="LDY6" s="148"/>
      <c r="LDZ6" s="147"/>
      <c r="LEA6" s="147"/>
      <c r="LEB6" s="148"/>
      <c r="LEC6" s="149"/>
      <c r="LEL6" s="147"/>
      <c r="LEM6" s="148"/>
      <c r="LEN6" s="148"/>
      <c r="LEO6" s="148"/>
      <c r="LEP6" s="147"/>
      <c r="LEQ6" s="147"/>
      <c r="LER6" s="148"/>
      <c r="LES6" s="149"/>
      <c r="LFB6" s="147"/>
      <c r="LFC6" s="148"/>
      <c r="LFD6" s="148"/>
      <c r="LFE6" s="148"/>
      <c r="LFF6" s="147"/>
      <c r="LFG6" s="147"/>
      <c r="LFH6" s="148"/>
      <c r="LFI6" s="149"/>
      <c r="LFR6" s="147"/>
      <c r="LFS6" s="148"/>
      <c r="LFT6" s="148"/>
      <c r="LFU6" s="148"/>
      <c r="LFV6" s="147"/>
      <c r="LFW6" s="147"/>
      <c r="LFX6" s="148"/>
      <c r="LFY6" s="149"/>
      <c r="LGH6" s="147"/>
      <c r="LGI6" s="148"/>
      <c r="LGJ6" s="148"/>
      <c r="LGK6" s="148"/>
      <c r="LGL6" s="147"/>
      <c r="LGM6" s="147"/>
      <c r="LGN6" s="148"/>
      <c r="LGO6" s="149"/>
      <c r="LGX6" s="147"/>
      <c r="LGY6" s="148"/>
      <c r="LGZ6" s="148"/>
      <c r="LHA6" s="148"/>
      <c r="LHB6" s="147"/>
      <c r="LHC6" s="147"/>
      <c r="LHD6" s="148"/>
      <c r="LHE6" s="149"/>
      <c r="LHN6" s="147"/>
      <c r="LHO6" s="148"/>
      <c r="LHP6" s="148"/>
      <c r="LHQ6" s="148"/>
      <c r="LHR6" s="147"/>
      <c r="LHS6" s="147"/>
      <c r="LHT6" s="148"/>
      <c r="LHU6" s="149"/>
      <c r="LID6" s="147"/>
      <c r="LIE6" s="148"/>
      <c r="LIF6" s="148"/>
      <c r="LIG6" s="148"/>
      <c r="LIH6" s="147"/>
      <c r="LII6" s="147"/>
      <c r="LIJ6" s="148"/>
      <c r="LIK6" s="149"/>
      <c r="LIT6" s="147"/>
      <c r="LIU6" s="148"/>
      <c r="LIV6" s="148"/>
      <c r="LIW6" s="148"/>
      <c r="LIX6" s="147"/>
      <c r="LIY6" s="147"/>
      <c r="LIZ6" s="148"/>
      <c r="LJA6" s="149"/>
      <c r="LJJ6" s="147"/>
      <c r="LJK6" s="148"/>
      <c r="LJL6" s="148"/>
      <c r="LJM6" s="148"/>
      <c r="LJN6" s="147"/>
      <c r="LJO6" s="147"/>
      <c r="LJP6" s="148"/>
      <c r="LJQ6" s="149"/>
      <c r="LJZ6" s="147"/>
      <c r="LKA6" s="148"/>
      <c r="LKB6" s="148"/>
      <c r="LKC6" s="148"/>
      <c r="LKD6" s="147"/>
      <c r="LKE6" s="147"/>
      <c r="LKF6" s="148"/>
      <c r="LKG6" s="149"/>
      <c r="LKP6" s="147"/>
      <c r="LKQ6" s="148"/>
      <c r="LKR6" s="148"/>
      <c r="LKS6" s="148"/>
      <c r="LKT6" s="147"/>
      <c r="LKU6" s="147"/>
      <c r="LKV6" s="148"/>
      <c r="LKW6" s="149"/>
      <c r="LLF6" s="147"/>
      <c r="LLG6" s="148"/>
      <c r="LLH6" s="148"/>
      <c r="LLI6" s="148"/>
      <c r="LLJ6" s="147"/>
      <c r="LLK6" s="147"/>
      <c r="LLL6" s="148"/>
      <c r="LLM6" s="149"/>
      <c r="LLV6" s="147"/>
      <c r="LLW6" s="148"/>
      <c r="LLX6" s="148"/>
      <c r="LLY6" s="148"/>
      <c r="LLZ6" s="147"/>
      <c r="LMA6" s="147"/>
      <c r="LMB6" s="148"/>
      <c r="LMC6" s="149"/>
      <c r="LML6" s="147"/>
      <c r="LMM6" s="148"/>
      <c r="LMN6" s="148"/>
      <c r="LMO6" s="148"/>
      <c r="LMP6" s="147"/>
      <c r="LMQ6" s="147"/>
      <c r="LMR6" s="148"/>
      <c r="LMS6" s="149"/>
      <c r="LNB6" s="147"/>
      <c r="LNC6" s="148"/>
      <c r="LND6" s="148"/>
      <c r="LNE6" s="148"/>
      <c r="LNF6" s="147"/>
      <c r="LNG6" s="147"/>
      <c r="LNH6" s="148"/>
      <c r="LNI6" s="149"/>
      <c r="LNR6" s="147"/>
      <c r="LNS6" s="148"/>
      <c r="LNT6" s="148"/>
      <c r="LNU6" s="148"/>
      <c r="LNV6" s="147"/>
      <c r="LNW6" s="147"/>
      <c r="LNX6" s="148"/>
      <c r="LNY6" s="149"/>
      <c r="LOH6" s="147"/>
      <c r="LOI6" s="148"/>
      <c r="LOJ6" s="148"/>
      <c r="LOK6" s="148"/>
      <c r="LOL6" s="147"/>
      <c r="LOM6" s="147"/>
      <c r="LON6" s="148"/>
      <c r="LOO6" s="149"/>
      <c r="LOX6" s="147"/>
      <c r="LOY6" s="148"/>
      <c r="LOZ6" s="148"/>
      <c r="LPA6" s="148"/>
      <c r="LPB6" s="147"/>
      <c r="LPC6" s="147"/>
      <c r="LPD6" s="148"/>
      <c r="LPE6" s="149"/>
      <c r="LPN6" s="147"/>
      <c r="LPO6" s="148"/>
      <c r="LPP6" s="148"/>
      <c r="LPQ6" s="148"/>
      <c r="LPR6" s="147"/>
      <c r="LPS6" s="147"/>
      <c r="LPT6" s="148"/>
      <c r="LPU6" s="149"/>
      <c r="LQD6" s="147"/>
      <c r="LQE6" s="148"/>
      <c r="LQF6" s="148"/>
      <c r="LQG6" s="148"/>
      <c r="LQH6" s="147"/>
      <c r="LQI6" s="147"/>
      <c r="LQJ6" s="148"/>
      <c r="LQK6" s="149"/>
      <c r="LQT6" s="147"/>
      <c r="LQU6" s="148"/>
      <c r="LQV6" s="148"/>
      <c r="LQW6" s="148"/>
      <c r="LQX6" s="147"/>
      <c r="LQY6" s="147"/>
      <c r="LQZ6" s="148"/>
      <c r="LRA6" s="149"/>
      <c r="LRJ6" s="147"/>
      <c r="LRK6" s="148"/>
      <c r="LRL6" s="148"/>
      <c r="LRM6" s="148"/>
      <c r="LRN6" s="147"/>
      <c r="LRO6" s="147"/>
      <c r="LRP6" s="148"/>
      <c r="LRQ6" s="149"/>
      <c r="LRZ6" s="147"/>
      <c r="LSA6" s="148"/>
      <c r="LSB6" s="148"/>
      <c r="LSC6" s="148"/>
      <c r="LSD6" s="147"/>
      <c r="LSE6" s="147"/>
      <c r="LSF6" s="148"/>
      <c r="LSG6" s="149"/>
      <c r="LSP6" s="147"/>
      <c r="LSQ6" s="148"/>
      <c r="LSR6" s="148"/>
      <c r="LSS6" s="148"/>
      <c r="LST6" s="147"/>
      <c r="LSU6" s="147"/>
      <c r="LSV6" s="148"/>
      <c r="LSW6" s="149"/>
      <c r="LTF6" s="147"/>
      <c r="LTG6" s="148"/>
      <c r="LTH6" s="148"/>
      <c r="LTI6" s="148"/>
      <c r="LTJ6" s="147"/>
      <c r="LTK6" s="147"/>
      <c r="LTL6" s="148"/>
      <c r="LTM6" s="149"/>
      <c r="LTV6" s="147"/>
      <c r="LTW6" s="148"/>
      <c r="LTX6" s="148"/>
      <c r="LTY6" s="148"/>
      <c r="LTZ6" s="147"/>
      <c r="LUA6" s="147"/>
      <c r="LUB6" s="148"/>
      <c r="LUC6" s="149"/>
      <c r="LUL6" s="147"/>
      <c r="LUM6" s="148"/>
      <c r="LUN6" s="148"/>
      <c r="LUO6" s="148"/>
      <c r="LUP6" s="147"/>
      <c r="LUQ6" s="147"/>
      <c r="LUR6" s="148"/>
      <c r="LUS6" s="149"/>
      <c r="LVB6" s="147"/>
      <c r="LVC6" s="148"/>
      <c r="LVD6" s="148"/>
      <c r="LVE6" s="148"/>
      <c r="LVF6" s="147"/>
      <c r="LVG6" s="147"/>
      <c r="LVH6" s="148"/>
      <c r="LVI6" s="149"/>
      <c r="LVR6" s="147"/>
      <c r="LVS6" s="148"/>
      <c r="LVT6" s="148"/>
      <c r="LVU6" s="148"/>
      <c r="LVV6" s="147"/>
      <c r="LVW6" s="147"/>
      <c r="LVX6" s="148"/>
      <c r="LVY6" s="149"/>
      <c r="LWH6" s="147"/>
      <c r="LWI6" s="148"/>
      <c r="LWJ6" s="148"/>
      <c r="LWK6" s="148"/>
      <c r="LWL6" s="147"/>
      <c r="LWM6" s="147"/>
      <c r="LWN6" s="148"/>
      <c r="LWO6" s="149"/>
      <c r="LWX6" s="147"/>
      <c r="LWY6" s="148"/>
      <c r="LWZ6" s="148"/>
      <c r="LXA6" s="148"/>
      <c r="LXB6" s="147"/>
      <c r="LXC6" s="147"/>
      <c r="LXD6" s="148"/>
      <c r="LXE6" s="149"/>
      <c r="LXN6" s="147"/>
      <c r="LXO6" s="148"/>
      <c r="LXP6" s="148"/>
      <c r="LXQ6" s="148"/>
      <c r="LXR6" s="147"/>
      <c r="LXS6" s="147"/>
      <c r="LXT6" s="148"/>
      <c r="LXU6" s="149"/>
      <c r="LYD6" s="147"/>
      <c r="LYE6" s="148"/>
      <c r="LYF6" s="148"/>
      <c r="LYG6" s="148"/>
      <c r="LYH6" s="147"/>
      <c r="LYI6" s="147"/>
      <c r="LYJ6" s="148"/>
      <c r="LYK6" s="149"/>
      <c r="LYT6" s="147"/>
      <c r="LYU6" s="148"/>
      <c r="LYV6" s="148"/>
      <c r="LYW6" s="148"/>
      <c r="LYX6" s="147"/>
      <c r="LYY6" s="147"/>
      <c r="LYZ6" s="148"/>
      <c r="LZA6" s="149"/>
      <c r="LZJ6" s="147"/>
      <c r="LZK6" s="148"/>
      <c r="LZL6" s="148"/>
      <c r="LZM6" s="148"/>
      <c r="LZN6" s="147"/>
      <c r="LZO6" s="147"/>
      <c r="LZP6" s="148"/>
      <c r="LZQ6" s="149"/>
      <c r="LZZ6" s="147"/>
      <c r="MAA6" s="148"/>
      <c r="MAB6" s="148"/>
      <c r="MAC6" s="148"/>
      <c r="MAD6" s="147"/>
      <c r="MAE6" s="147"/>
      <c r="MAF6" s="148"/>
      <c r="MAG6" s="149"/>
      <c r="MAP6" s="147"/>
      <c r="MAQ6" s="148"/>
      <c r="MAR6" s="148"/>
      <c r="MAS6" s="148"/>
      <c r="MAT6" s="147"/>
      <c r="MAU6" s="147"/>
      <c r="MAV6" s="148"/>
      <c r="MAW6" s="149"/>
      <c r="MBF6" s="147"/>
      <c r="MBG6" s="148"/>
      <c r="MBH6" s="148"/>
      <c r="MBI6" s="148"/>
      <c r="MBJ6" s="147"/>
      <c r="MBK6" s="147"/>
      <c r="MBL6" s="148"/>
      <c r="MBM6" s="149"/>
      <c r="MBV6" s="147"/>
      <c r="MBW6" s="148"/>
      <c r="MBX6" s="148"/>
      <c r="MBY6" s="148"/>
      <c r="MBZ6" s="147"/>
      <c r="MCA6" s="147"/>
      <c r="MCB6" s="148"/>
      <c r="MCC6" s="149"/>
      <c r="MCL6" s="147"/>
      <c r="MCM6" s="148"/>
      <c r="MCN6" s="148"/>
      <c r="MCO6" s="148"/>
      <c r="MCP6" s="147"/>
      <c r="MCQ6" s="147"/>
      <c r="MCR6" s="148"/>
      <c r="MCS6" s="149"/>
      <c r="MDB6" s="147"/>
      <c r="MDC6" s="148"/>
      <c r="MDD6" s="148"/>
      <c r="MDE6" s="148"/>
      <c r="MDF6" s="147"/>
      <c r="MDG6" s="147"/>
      <c r="MDH6" s="148"/>
      <c r="MDI6" s="149"/>
      <c r="MDR6" s="147"/>
      <c r="MDS6" s="148"/>
      <c r="MDT6" s="148"/>
      <c r="MDU6" s="148"/>
      <c r="MDV6" s="147"/>
      <c r="MDW6" s="147"/>
      <c r="MDX6" s="148"/>
      <c r="MDY6" s="149"/>
      <c r="MEH6" s="147"/>
      <c r="MEI6" s="148"/>
      <c r="MEJ6" s="148"/>
      <c r="MEK6" s="148"/>
      <c r="MEL6" s="147"/>
      <c r="MEM6" s="147"/>
      <c r="MEN6" s="148"/>
      <c r="MEO6" s="149"/>
      <c r="MEX6" s="147"/>
      <c r="MEY6" s="148"/>
      <c r="MEZ6" s="148"/>
      <c r="MFA6" s="148"/>
      <c r="MFB6" s="147"/>
      <c r="MFC6" s="147"/>
      <c r="MFD6" s="148"/>
      <c r="MFE6" s="149"/>
      <c r="MFN6" s="147"/>
      <c r="MFO6" s="148"/>
      <c r="MFP6" s="148"/>
      <c r="MFQ6" s="148"/>
      <c r="MFR6" s="147"/>
      <c r="MFS6" s="147"/>
      <c r="MFT6" s="148"/>
      <c r="MFU6" s="149"/>
      <c r="MGD6" s="147"/>
      <c r="MGE6" s="148"/>
      <c r="MGF6" s="148"/>
      <c r="MGG6" s="148"/>
      <c r="MGH6" s="147"/>
      <c r="MGI6" s="147"/>
      <c r="MGJ6" s="148"/>
      <c r="MGK6" s="149"/>
      <c r="MGT6" s="147"/>
      <c r="MGU6" s="148"/>
      <c r="MGV6" s="148"/>
      <c r="MGW6" s="148"/>
      <c r="MGX6" s="147"/>
      <c r="MGY6" s="147"/>
      <c r="MGZ6" s="148"/>
      <c r="MHA6" s="149"/>
      <c r="MHJ6" s="147"/>
      <c r="MHK6" s="148"/>
      <c r="MHL6" s="148"/>
      <c r="MHM6" s="148"/>
      <c r="MHN6" s="147"/>
      <c r="MHO6" s="147"/>
      <c r="MHP6" s="148"/>
      <c r="MHQ6" s="149"/>
      <c r="MHZ6" s="147"/>
      <c r="MIA6" s="148"/>
      <c r="MIB6" s="148"/>
      <c r="MIC6" s="148"/>
      <c r="MID6" s="147"/>
      <c r="MIE6" s="147"/>
      <c r="MIF6" s="148"/>
      <c r="MIG6" s="149"/>
      <c r="MIP6" s="147"/>
      <c r="MIQ6" s="148"/>
      <c r="MIR6" s="148"/>
      <c r="MIS6" s="148"/>
      <c r="MIT6" s="147"/>
      <c r="MIU6" s="147"/>
      <c r="MIV6" s="148"/>
      <c r="MIW6" s="149"/>
      <c r="MJF6" s="147"/>
      <c r="MJG6" s="148"/>
      <c r="MJH6" s="148"/>
      <c r="MJI6" s="148"/>
      <c r="MJJ6" s="147"/>
      <c r="MJK6" s="147"/>
      <c r="MJL6" s="148"/>
      <c r="MJM6" s="149"/>
      <c r="MJV6" s="147"/>
      <c r="MJW6" s="148"/>
      <c r="MJX6" s="148"/>
      <c r="MJY6" s="148"/>
      <c r="MJZ6" s="147"/>
      <c r="MKA6" s="147"/>
      <c r="MKB6" s="148"/>
      <c r="MKC6" s="149"/>
      <c r="MKL6" s="147"/>
      <c r="MKM6" s="148"/>
      <c r="MKN6" s="148"/>
      <c r="MKO6" s="148"/>
      <c r="MKP6" s="147"/>
      <c r="MKQ6" s="147"/>
      <c r="MKR6" s="148"/>
      <c r="MKS6" s="149"/>
      <c r="MLB6" s="147"/>
      <c r="MLC6" s="148"/>
      <c r="MLD6" s="148"/>
      <c r="MLE6" s="148"/>
      <c r="MLF6" s="147"/>
      <c r="MLG6" s="147"/>
      <c r="MLH6" s="148"/>
      <c r="MLI6" s="149"/>
      <c r="MLR6" s="147"/>
      <c r="MLS6" s="148"/>
      <c r="MLT6" s="148"/>
      <c r="MLU6" s="148"/>
      <c r="MLV6" s="147"/>
      <c r="MLW6" s="147"/>
      <c r="MLX6" s="148"/>
      <c r="MLY6" s="149"/>
      <c r="MMH6" s="147"/>
      <c r="MMI6" s="148"/>
      <c r="MMJ6" s="148"/>
      <c r="MMK6" s="148"/>
      <c r="MML6" s="147"/>
      <c r="MMM6" s="147"/>
      <c r="MMN6" s="148"/>
      <c r="MMO6" s="149"/>
      <c r="MMX6" s="147"/>
      <c r="MMY6" s="148"/>
      <c r="MMZ6" s="148"/>
      <c r="MNA6" s="148"/>
      <c r="MNB6" s="147"/>
      <c r="MNC6" s="147"/>
      <c r="MND6" s="148"/>
      <c r="MNE6" s="149"/>
      <c r="MNN6" s="147"/>
      <c r="MNO6" s="148"/>
      <c r="MNP6" s="148"/>
      <c r="MNQ6" s="148"/>
      <c r="MNR6" s="147"/>
      <c r="MNS6" s="147"/>
      <c r="MNT6" s="148"/>
      <c r="MNU6" s="149"/>
      <c r="MOD6" s="147"/>
      <c r="MOE6" s="148"/>
      <c r="MOF6" s="148"/>
      <c r="MOG6" s="148"/>
      <c r="MOH6" s="147"/>
      <c r="MOI6" s="147"/>
      <c r="MOJ6" s="148"/>
      <c r="MOK6" s="149"/>
      <c r="MOT6" s="147"/>
      <c r="MOU6" s="148"/>
      <c r="MOV6" s="148"/>
      <c r="MOW6" s="148"/>
      <c r="MOX6" s="147"/>
      <c r="MOY6" s="147"/>
      <c r="MOZ6" s="148"/>
      <c r="MPA6" s="149"/>
      <c r="MPJ6" s="147"/>
      <c r="MPK6" s="148"/>
      <c r="MPL6" s="148"/>
      <c r="MPM6" s="148"/>
      <c r="MPN6" s="147"/>
      <c r="MPO6" s="147"/>
      <c r="MPP6" s="148"/>
      <c r="MPQ6" s="149"/>
      <c r="MPZ6" s="147"/>
      <c r="MQA6" s="148"/>
      <c r="MQB6" s="148"/>
      <c r="MQC6" s="148"/>
      <c r="MQD6" s="147"/>
      <c r="MQE6" s="147"/>
      <c r="MQF6" s="148"/>
      <c r="MQG6" s="149"/>
      <c r="MQP6" s="147"/>
      <c r="MQQ6" s="148"/>
      <c r="MQR6" s="148"/>
      <c r="MQS6" s="148"/>
      <c r="MQT6" s="147"/>
      <c r="MQU6" s="147"/>
      <c r="MQV6" s="148"/>
      <c r="MQW6" s="149"/>
      <c r="MRF6" s="147"/>
      <c r="MRG6" s="148"/>
      <c r="MRH6" s="148"/>
      <c r="MRI6" s="148"/>
      <c r="MRJ6" s="147"/>
      <c r="MRK6" s="147"/>
      <c r="MRL6" s="148"/>
      <c r="MRM6" s="149"/>
      <c r="MRV6" s="147"/>
      <c r="MRW6" s="148"/>
      <c r="MRX6" s="148"/>
      <c r="MRY6" s="148"/>
      <c r="MRZ6" s="147"/>
      <c r="MSA6" s="147"/>
      <c r="MSB6" s="148"/>
      <c r="MSC6" s="149"/>
      <c r="MSL6" s="147"/>
      <c r="MSM6" s="148"/>
      <c r="MSN6" s="148"/>
      <c r="MSO6" s="148"/>
      <c r="MSP6" s="147"/>
      <c r="MSQ6" s="147"/>
      <c r="MSR6" s="148"/>
      <c r="MSS6" s="149"/>
      <c r="MTB6" s="147"/>
      <c r="MTC6" s="148"/>
      <c r="MTD6" s="148"/>
      <c r="MTE6" s="148"/>
      <c r="MTF6" s="147"/>
      <c r="MTG6" s="147"/>
      <c r="MTH6" s="148"/>
      <c r="MTI6" s="149"/>
      <c r="MTR6" s="147"/>
      <c r="MTS6" s="148"/>
      <c r="MTT6" s="148"/>
      <c r="MTU6" s="148"/>
      <c r="MTV6" s="147"/>
      <c r="MTW6" s="147"/>
      <c r="MTX6" s="148"/>
      <c r="MTY6" s="149"/>
      <c r="MUH6" s="147"/>
      <c r="MUI6" s="148"/>
      <c r="MUJ6" s="148"/>
      <c r="MUK6" s="148"/>
      <c r="MUL6" s="147"/>
      <c r="MUM6" s="147"/>
      <c r="MUN6" s="148"/>
      <c r="MUO6" s="149"/>
      <c r="MUX6" s="147"/>
      <c r="MUY6" s="148"/>
      <c r="MUZ6" s="148"/>
      <c r="MVA6" s="148"/>
      <c r="MVB6" s="147"/>
      <c r="MVC6" s="147"/>
      <c r="MVD6" s="148"/>
      <c r="MVE6" s="149"/>
      <c r="MVN6" s="147"/>
      <c r="MVO6" s="148"/>
      <c r="MVP6" s="148"/>
      <c r="MVQ6" s="148"/>
      <c r="MVR6" s="147"/>
      <c r="MVS6" s="147"/>
      <c r="MVT6" s="148"/>
      <c r="MVU6" s="149"/>
      <c r="MWD6" s="147"/>
      <c r="MWE6" s="148"/>
      <c r="MWF6" s="148"/>
      <c r="MWG6" s="148"/>
      <c r="MWH6" s="147"/>
      <c r="MWI6" s="147"/>
      <c r="MWJ6" s="148"/>
      <c r="MWK6" s="149"/>
      <c r="MWT6" s="147"/>
      <c r="MWU6" s="148"/>
      <c r="MWV6" s="148"/>
      <c r="MWW6" s="148"/>
      <c r="MWX6" s="147"/>
      <c r="MWY6" s="147"/>
      <c r="MWZ6" s="148"/>
      <c r="MXA6" s="149"/>
      <c r="MXJ6" s="147"/>
      <c r="MXK6" s="148"/>
      <c r="MXL6" s="148"/>
      <c r="MXM6" s="148"/>
      <c r="MXN6" s="147"/>
      <c r="MXO6" s="147"/>
      <c r="MXP6" s="148"/>
      <c r="MXQ6" s="149"/>
      <c r="MXZ6" s="147"/>
      <c r="MYA6" s="148"/>
      <c r="MYB6" s="148"/>
      <c r="MYC6" s="148"/>
      <c r="MYD6" s="147"/>
      <c r="MYE6" s="147"/>
      <c r="MYF6" s="148"/>
      <c r="MYG6" s="149"/>
      <c r="MYP6" s="147"/>
      <c r="MYQ6" s="148"/>
      <c r="MYR6" s="148"/>
      <c r="MYS6" s="148"/>
      <c r="MYT6" s="147"/>
      <c r="MYU6" s="147"/>
      <c r="MYV6" s="148"/>
      <c r="MYW6" s="149"/>
      <c r="MZF6" s="147"/>
      <c r="MZG6" s="148"/>
      <c r="MZH6" s="148"/>
      <c r="MZI6" s="148"/>
      <c r="MZJ6" s="147"/>
      <c r="MZK6" s="147"/>
      <c r="MZL6" s="148"/>
      <c r="MZM6" s="149"/>
      <c r="MZV6" s="147"/>
      <c r="MZW6" s="148"/>
      <c r="MZX6" s="148"/>
      <c r="MZY6" s="148"/>
      <c r="MZZ6" s="147"/>
      <c r="NAA6" s="147"/>
      <c r="NAB6" s="148"/>
      <c r="NAC6" s="149"/>
      <c r="NAL6" s="147"/>
      <c r="NAM6" s="148"/>
      <c r="NAN6" s="148"/>
      <c r="NAO6" s="148"/>
      <c r="NAP6" s="147"/>
      <c r="NAQ6" s="147"/>
      <c r="NAR6" s="148"/>
      <c r="NAS6" s="149"/>
      <c r="NBB6" s="147"/>
      <c r="NBC6" s="148"/>
      <c r="NBD6" s="148"/>
      <c r="NBE6" s="148"/>
      <c r="NBF6" s="147"/>
      <c r="NBG6" s="147"/>
      <c r="NBH6" s="148"/>
      <c r="NBI6" s="149"/>
      <c r="NBR6" s="147"/>
      <c r="NBS6" s="148"/>
      <c r="NBT6" s="148"/>
      <c r="NBU6" s="148"/>
      <c r="NBV6" s="147"/>
      <c r="NBW6" s="147"/>
      <c r="NBX6" s="148"/>
      <c r="NBY6" s="149"/>
      <c r="NCH6" s="147"/>
      <c r="NCI6" s="148"/>
      <c r="NCJ6" s="148"/>
      <c r="NCK6" s="148"/>
      <c r="NCL6" s="147"/>
      <c r="NCM6" s="147"/>
      <c r="NCN6" s="148"/>
      <c r="NCO6" s="149"/>
      <c r="NCX6" s="147"/>
      <c r="NCY6" s="148"/>
      <c r="NCZ6" s="148"/>
      <c r="NDA6" s="148"/>
      <c r="NDB6" s="147"/>
      <c r="NDC6" s="147"/>
      <c r="NDD6" s="148"/>
      <c r="NDE6" s="149"/>
      <c r="NDN6" s="147"/>
      <c r="NDO6" s="148"/>
      <c r="NDP6" s="148"/>
      <c r="NDQ6" s="148"/>
      <c r="NDR6" s="147"/>
      <c r="NDS6" s="147"/>
      <c r="NDT6" s="148"/>
      <c r="NDU6" s="149"/>
      <c r="NED6" s="147"/>
      <c r="NEE6" s="148"/>
      <c r="NEF6" s="148"/>
      <c r="NEG6" s="148"/>
      <c r="NEH6" s="147"/>
      <c r="NEI6" s="147"/>
      <c r="NEJ6" s="148"/>
      <c r="NEK6" s="149"/>
      <c r="NET6" s="147"/>
      <c r="NEU6" s="148"/>
      <c r="NEV6" s="148"/>
      <c r="NEW6" s="148"/>
      <c r="NEX6" s="147"/>
      <c r="NEY6" s="147"/>
      <c r="NEZ6" s="148"/>
      <c r="NFA6" s="149"/>
      <c r="NFJ6" s="147"/>
      <c r="NFK6" s="148"/>
      <c r="NFL6" s="148"/>
      <c r="NFM6" s="148"/>
      <c r="NFN6" s="147"/>
      <c r="NFO6" s="147"/>
      <c r="NFP6" s="148"/>
      <c r="NFQ6" s="149"/>
      <c r="NFZ6" s="147"/>
      <c r="NGA6" s="148"/>
      <c r="NGB6" s="148"/>
      <c r="NGC6" s="148"/>
      <c r="NGD6" s="147"/>
      <c r="NGE6" s="147"/>
      <c r="NGF6" s="148"/>
      <c r="NGG6" s="149"/>
      <c r="NGP6" s="147"/>
      <c r="NGQ6" s="148"/>
      <c r="NGR6" s="148"/>
      <c r="NGS6" s="148"/>
      <c r="NGT6" s="147"/>
      <c r="NGU6" s="147"/>
      <c r="NGV6" s="148"/>
      <c r="NGW6" s="149"/>
      <c r="NHF6" s="147"/>
      <c r="NHG6" s="148"/>
      <c r="NHH6" s="148"/>
      <c r="NHI6" s="148"/>
      <c r="NHJ6" s="147"/>
      <c r="NHK6" s="147"/>
      <c r="NHL6" s="148"/>
      <c r="NHM6" s="149"/>
      <c r="NHV6" s="147"/>
      <c r="NHW6" s="148"/>
      <c r="NHX6" s="148"/>
      <c r="NHY6" s="148"/>
      <c r="NHZ6" s="147"/>
      <c r="NIA6" s="147"/>
      <c r="NIB6" s="148"/>
      <c r="NIC6" s="149"/>
      <c r="NIL6" s="147"/>
      <c r="NIM6" s="148"/>
      <c r="NIN6" s="148"/>
      <c r="NIO6" s="148"/>
      <c r="NIP6" s="147"/>
      <c r="NIQ6" s="147"/>
      <c r="NIR6" s="148"/>
      <c r="NIS6" s="149"/>
      <c r="NJB6" s="147"/>
      <c r="NJC6" s="148"/>
      <c r="NJD6" s="148"/>
      <c r="NJE6" s="148"/>
      <c r="NJF6" s="147"/>
      <c r="NJG6" s="147"/>
      <c r="NJH6" s="148"/>
      <c r="NJI6" s="149"/>
      <c r="NJR6" s="147"/>
      <c r="NJS6" s="148"/>
      <c r="NJT6" s="148"/>
      <c r="NJU6" s="148"/>
      <c r="NJV6" s="147"/>
      <c r="NJW6" s="147"/>
      <c r="NJX6" s="148"/>
      <c r="NJY6" s="149"/>
      <c r="NKH6" s="147"/>
      <c r="NKI6" s="148"/>
      <c r="NKJ6" s="148"/>
      <c r="NKK6" s="148"/>
      <c r="NKL6" s="147"/>
      <c r="NKM6" s="147"/>
      <c r="NKN6" s="148"/>
      <c r="NKO6" s="149"/>
      <c r="NKX6" s="147"/>
      <c r="NKY6" s="148"/>
      <c r="NKZ6" s="148"/>
      <c r="NLA6" s="148"/>
      <c r="NLB6" s="147"/>
      <c r="NLC6" s="147"/>
      <c r="NLD6" s="148"/>
      <c r="NLE6" s="149"/>
      <c r="NLN6" s="147"/>
      <c r="NLO6" s="148"/>
      <c r="NLP6" s="148"/>
      <c r="NLQ6" s="148"/>
      <c r="NLR6" s="147"/>
      <c r="NLS6" s="147"/>
      <c r="NLT6" s="148"/>
      <c r="NLU6" s="149"/>
      <c r="NMD6" s="147"/>
      <c r="NME6" s="148"/>
      <c r="NMF6" s="148"/>
      <c r="NMG6" s="148"/>
      <c r="NMH6" s="147"/>
      <c r="NMI6" s="147"/>
      <c r="NMJ6" s="148"/>
      <c r="NMK6" s="149"/>
      <c r="NMT6" s="147"/>
      <c r="NMU6" s="148"/>
      <c r="NMV6" s="148"/>
      <c r="NMW6" s="148"/>
      <c r="NMX6" s="147"/>
      <c r="NMY6" s="147"/>
      <c r="NMZ6" s="148"/>
      <c r="NNA6" s="149"/>
      <c r="NNJ6" s="147"/>
      <c r="NNK6" s="148"/>
      <c r="NNL6" s="148"/>
      <c r="NNM6" s="148"/>
      <c r="NNN6" s="147"/>
      <c r="NNO6" s="147"/>
      <c r="NNP6" s="148"/>
      <c r="NNQ6" s="149"/>
      <c r="NNZ6" s="147"/>
      <c r="NOA6" s="148"/>
      <c r="NOB6" s="148"/>
      <c r="NOC6" s="148"/>
      <c r="NOD6" s="147"/>
      <c r="NOE6" s="147"/>
      <c r="NOF6" s="148"/>
      <c r="NOG6" s="149"/>
      <c r="NOP6" s="147"/>
      <c r="NOQ6" s="148"/>
      <c r="NOR6" s="148"/>
      <c r="NOS6" s="148"/>
      <c r="NOT6" s="147"/>
      <c r="NOU6" s="147"/>
      <c r="NOV6" s="148"/>
      <c r="NOW6" s="149"/>
      <c r="NPF6" s="147"/>
      <c r="NPG6" s="148"/>
      <c r="NPH6" s="148"/>
      <c r="NPI6" s="148"/>
      <c r="NPJ6" s="147"/>
      <c r="NPK6" s="147"/>
      <c r="NPL6" s="148"/>
      <c r="NPM6" s="149"/>
      <c r="NPV6" s="147"/>
      <c r="NPW6" s="148"/>
      <c r="NPX6" s="148"/>
      <c r="NPY6" s="148"/>
      <c r="NPZ6" s="147"/>
      <c r="NQA6" s="147"/>
      <c r="NQB6" s="148"/>
      <c r="NQC6" s="149"/>
      <c r="NQL6" s="147"/>
      <c r="NQM6" s="148"/>
      <c r="NQN6" s="148"/>
      <c r="NQO6" s="148"/>
      <c r="NQP6" s="147"/>
      <c r="NQQ6" s="147"/>
      <c r="NQR6" s="148"/>
      <c r="NQS6" s="149"/>
      <c r="NRB6" s="147"/>
      <c r="NRC6" s="148"/>
      <c r="NRD6" s="148"/>
      <c r="NRE6" s="148"/>
      <c r="NRF6" s="147"/>
      <c r="NRG6" s="147"/>
      <c r="NRH6" s="148"/>
      <c r="NRI6" s="149"/>
      <c r="NRR6" s="147"/>
      <c r="NRS6" s="148"/>
      <c r="NRT6" s="148"/>
      <c r="NRU6" s="148"/>
      <c r="NRV6" s="147"/>
      <c r="NRW6" s="147"/>
      <c r="NRX6" s="148"/>
      <c r="NRY6" s="149"/>
      <c r="NSH6" s="147"/>
      <c r="NSI6" s="148"/>
      <c r="NSJ6" s="148"/>
      <c r="NSK6" s="148"/>
      <c r="NSL6" s="147"/>
      <c r="NSM6" s="147"/>
      <c r="NSN6" s="148"/>
      <c r="NSO6" s="149"/>
      <c r="NSX6" s="147"/>
      <c r="NSY6" s="148"/>
      <c r="NSZ6" s="148"/>
      <c r="NTA6" s="148"/>
      <c r="NTB6" s="147"/>
      <c r="NTC6" s="147"/>
      <c r="NTD6" s="148"/>
      <c r="NTE6" s="149"/>
      <c r="NTN6" s="147"/>
      <c r="NTO6" s="148"/>
      <c r="NTP6" s="148"/>
      <c r="NTQ6" s="148"/>
      <c r="NTR6" s="147"/>
      <c r="NTS6" s="147"/>
      <c r="NTT6" s="148"/>
      <c r="NTU6" s="149"/>
      <c r="NUD6" s="147"/>
      <c r="NUE6" s="148"/>
      <c r="NUF6" s="148"/>
      <c r="NUG6" s="148"/>
      <c r="NUH6" s="147"/>
      <c r="NUI6" s="147"/>
      <c r="NUJ6" s="148"/>
      <c r="NUK6" s="149"/>
      <c r="NUT6" s="147"/>
      <c r="NUU6" s="148"/>
      <c r="NUV6" s="148"/>
      <c r="NUW6" s="148"/>
      <c r="NUX6" s="147"/>
      <c r="NUY6" s="147"/>
      <c r="NUZ6" s="148"/>
      <c r="NVA6" s="149"/>
      <c r="NVJ6" s="147"/>
      <c r="NVK6" s="148"/>
      <c r="NVL6" s="148"/>
      <c r="NVM6" s="148"/>
      <c r="NVN6" s="147"/>
      <c r="NVO6" s="147"/>
      <c r="NVP6" s="148"/>
      <c r="NVQ6" s="149"/>
      <c r="NVZ6" s="147"/>
      <c r="NWA6" s="148"/>
      <c r="NWB6" s="148"/>
      <c r="NWC6" s="148"/>
      <c r="NWD6" s="147"/>
      <c r="NWE6" s="147"/>
      <c r="NWF6" s="148"/>
      <c r="NWG6" s="149"/>
      <c r="NWP6" s="147"/>
      <c r="NWQ6" s="148"/>
      <c r="NWR6" s="148"/>
      <c r="NWS6" s="148"/>
      <c r="NWT6" s="147"/>
      <c r="NWU6" s="147"/>
      <c r="NWV6" s="148"/>
      <c r="NWW6" s="149"/>
      <c r="NXF6" s="147"/>
      <c r="NXG6" s="148"/>
      <c r="NXH6" s="148"/>
      <c r="NXI6" s="148"/>
      <c r="NXJ6" s="147"/>
      <c r="NXK6" s="147"/>
      <c r="NXL6" s="148"/>
      <c r="NXM6" s="149"/>
      <c r="NXV6" s="147"/>
      <c r="NXW6" s="148"/>
      <c r="NXX6" s="148"/>
      <c r="NXY6" s="148"/>
      <c r="NXZ6" s="147"/>
      <c r="NYA6" s="147"/>
      <c r="NYB6" s="148"/>
      <c r="NYC6" s="149"/>
      <c r="NYL6" s="147"/>
      <c r="NYM6" s="148"/>
      <c r="NYN6" s="148"/>
      <c r="NYO6" s="148"/>
      <c r="NYP6" s="147"/>
      <c r="NYQ6" s="147"/>
      <c r="NYR6" s="148"/>
      <c r="NYS6" s="149"/>
      <c r="NZB6" s="147"/>
      <c r="NZC6" s="148"/>
      <c r="NZD6" s="148"/>
      <c r="NZE6" s="148"/>
      <c r="NZF6" s="147"/>
      <c r="NZG6" s="147"/>
      <c r="NZH6" s="148"/>
      <c r="NZI6" s="149"/>
      <c r="NZR6" s="147"/>
      <c r="NZS6" s="148"/>
      <c r="NZT6" s="148"/>
      <c r="NZU6" s="148"/>
      <c r="NZV6" s="147"/>
      <c r="NZW6" s="147"/>
      <c r="NZX6" s="148"/>
      <c r="NZY6" s="149"/>
      <c r="OAH6" s="147"/>
      <c r="OAI6" s="148"/>
      <c r="OAJ6" s="148"/>
      <c r="OAK6" s="148"/>
      <c r="OAL6" s="147"/>
      <c r="OAM6" s="147"/>
      <c r="OAN6" s="148"/>
      <c r="OAO6" s="149"/>
      <c r="OAX6" s="147"/>
      <c r="OAY6" s="148"/>
      <c r="OAZ6" s="148"/>
      <c r="OBA6" s="148"/>
      <c r="OBB6" s="147"/>
      <c r="OBC6" s="147"/>
      <c r="OBD6" s="148"/>
      <c r="OBE6" s="149"/>
      <c r="OBN6" s="147"/>
      <c r="OBO6" s="148"/>
      <c r="OBP6" s="148"/>
      <c r="OBQ6" s="148"/>
      <c r="OBR6" s="147"/>
      <c r="OBS6" s="147"/>
      <c r="OBT6" s="148"/>
      <c r="OBU6" s="149"/>
      <c r="OCD6" s="147"/>
      <c r="OCE6" s="148"/>
      <c r="OCF6" s="148"/>
      <c r="OCG6" s="148"/>
      <c r="OCH6" s="147"/>
      <c r="OCI6" s="147"/>
      <c r="OCJ6" s="148"/>
      <c r="OCK6" s="149"/>
      <c r="OCT6" s="147"/>
      <c r="OCU6" s="148"/>
      <c r="OCV6" s="148"/>
      <c r="OCW6" s="148"/>
      <c r="OCX6" s="147"/>
      <c r="OCY6" s="147"/>
      <c r="OCZ6" s="148"/>
      <c r="ODA6" s="149"/>
      <c r="ODJ6" s="147"/>
      <c r="ODK6" s="148"/>
      <c r="ODL6" s="148"/>
      <c r="ODM6" s="148"/>
      <c r="ODN6" s="147"/>
      <c r="ODO6" s="147"/>
      <c r="ODP6" s="148"/>
      <c r="ODQ6" s="149"/>
      <c r="ODZ6" s="147"/>
      <c r="OEA6" s="148"/>
      <c r="OEB6" s="148"/>
      <c r="OEC6" s="148"/>
      <c r="OED6" s="147"/>
      <c r="OEE6" s="147"/>
      <c r="OEF6" s="148"/>
      <c r="OEG6" s="149"/>
      <c r="OEP6" s="147"/>
      <c r="OEQ6" s="148"/>
      <c r="OER6" s="148"/>
      <c r="OES6" s="148"/>
      <c r="OET6" s="147"/>
      <c r="OEU6" s="147"/>
      <c r="OEV6" s="148"/>
      <c r="OEW6" s="149"/>
      <c r="OFF6" s="147"/>
      <c r="OFG6" s="148"/>
      <c r="OFH6" s="148"/>
      <c r="OFI6" s="148"/>
      <c r="OFJ6" s="147"/>
      <c r="OFK6" s="147"/>
      <c r="OFL6" s="148"/>
      <c r="OFM6" s="149"/>
      <c r="OFV6" s="147"/>
      <c r="OFW6" s="148"/>
      <c r="OFX6" s="148"/>
      <c r="OFY6" s="148"/>
      <c r="OFZ6" s="147"/>
      <c r="OGA6" s="147"/>
      <c r="OGB6" s="148"/>
      <c r="OGC6" s="149"/>
      <c r="OGL6" s="147"/>
      <c r="OGM6" s="148"/>
      <c r="OGN6" s="148"/>
      <c r="OGO6" s="148"/>
      <c r="OGP6" s="147"/>
      <c r="OGQ6" s="147"/>
      <c r="OGR6" s="148"/>
      <c r="OGS6" s="149"/>
      <c r="OHB6" s="147"/>
      <c r="OHC6" s="148"/>
      <c r="OHD6" s="148"/>
      <c r="OHE6" s="148"/>
      <c r="OHF6" s="147"/>
      <c r="OHG6" s="147"/>
      <c r="OHH6" s="148"/>
      <c r="OHI6" s="149"/>
      <c r="OHR6" s="147"/>
      <c r="OHS6" s="148"/>
      <c r="OHT6" s="148"/>
      <c r="OHU6" s="148"/>
      <c r="OHV6" s="147"/>
      <c r="OHW6" s="147"/>
      <c r="OHX6" s="148"/>
      <c r="OHY6" s="149"/>
      <c r="OIH6" s="147"/>
      <c r="OII6" s="148"/>
      <c r="OIJ6" s="148"/>
      <c r="OIK6" s="148"/>
      <c r="OIL6" s="147"/>
      <c r="OIM6" s="147"/>
      <c r="OIN6" s="148"/>
      <c r="OIO6" s="149"/>
      <c r="OIX6" s="147"/>
      <c r="OIY6" s="148"/>
      <c r="OIZ6" s="148"/>
      <c r="OJA6" s="148"/>
      <c r="OJB6" s="147"/>
      <c r="OJC6" s="147"/>
      <c r="OJD6" s="148"/>
      <c r="OJE6" s="149"/>
      <c r="OJN6" s="147"/>
      <c r="OJO6" s="148"/>
      <c r="OJP6" s="148"/>
      <c r="OJQ6" s="148"/>
      <c r="OJR6" s="147"/>
      <c r="OJS6" s="147"/>
      <c r="OJT6" s="148"/>
      <c r="OJU6" s="149"/>
      <c r="OKD6" s="147"/>
      <c r="OKE6" s="148"/>
      <c r="OKF6" s="148"/>
      <c r="OKG6" s="148"/>
      <c r="OKH6" s="147"/>
      <c r="OKI6" s="147"/>
      <c r="OKJ6" s="148"/>
      <c r="OKK6" s="149"/>
      <c r="OKT6" s="147"/>
      <c r="OKU6" s="148"/>
      <c r="OKV6" s="148"/>
      <c r="OKW6" s="148"/>
      <c r="OKX6" s="147"/>
      <c r="OKY6" s="147"/>
      <c r="OKZ6" s="148"/>
      <c r="OLA6" s="149"/>
      <c r="OLJ6" s="147"/>
      <c r="OLK6" s="148"/>
      <c r="OLL6" s="148"/>
      <c r="OLM6" s="148"/>
      <c r="OLN6" s="147"/>
      <c r="OLO6" s="147"/>
      <c r="OLP6" s="148"/>
      <c r="OLQ6" s="149"/>
      <c r="OLZ6" s="147"/>
      <c r="OMA6" s="148"/>
      <c r="OMB6" s="148"/>
      <c r="OMC6" s="148"/>
      <c r="OMD6" s="147"/>
      <c r="OME6" s="147"/>
      <c r="OMF6" s="148"/>
      <c r="OMG6" s="149"/>
      <c r="OMP6" s="147"/>
      <c r="OMQ6" s="148"/>
      <c r="OMR6" s="148"/>
      <c r="OMS6" s="148"/>
      <c r="OMT6" s="147"/>
      <c r="OMU6" s="147"/>
      <c r="OMV6" s="148"/>
      <c r="OMW6" s="149"/>
      <c r="ONF6" s="147"/>
      <c r="ONG6" s="148"/>
      <c r="ONH6" s="148"/>
      <c r="ONI6" s="148"/>
      <c r="ONJ6" s="147"/>
      <c r="ONK6" s="147"/>
      <c r="ONL6" s="148"/>
      <c r="ONM6" s="149"/>
      <c r="ONV6" s="147"/>
      <c r="ONW6" s="148"/>
      <c r="ONX6" s="148"/>
      <c r="ONY6" s="148"/>
      <c r="ONZ6" s="147"/>
      <c r="OOA6" s="147"/>
      <c r="OOB6" s="148"/>
      <c r="OOC6" s="149"/>
      <c r="OOL6" s="147"/>
      <c r="OOM6" s="148"/>
      <c r="OON6" s="148"/>
      <c r="OOO6" s="148"/>
      <c r="OOP6" s="147"/>
      <c r="OOQ6" s="147"/>
      <c r="OOR6" s="148"/>
      <c r="OOS6" s="149"/>
      <c r="OPB6" s="147"/>
      <c r="OPC6" s="148"/>
      <c r="OPD6" s="148"/>
      <c r="OPE6" s="148"/>
      <c r="OPF6" s="147"/>
      <c r="OPG6" s="147"/>
      <c r="OPH6" s="148"/>
      <c r="OPI6" s="149"/>
      <c r="OPR6" s="147"/>
      <c r="OPS6" s="148"/>
      <c r="OPT6" s="148"/>
      <c r="OPU6" s="148"/>
      <c r="OPV6" s="147"/>
      <c r="OPW6" s="147"/>
      <c r="OPX6" s="148"/>
      <c r="OPY6" s="149"/>
      <c r="OQH6" s="147"/>
      <c r="OQI6" s="148"/>
      <c r="OQJ6" s="148"/>
      <c r="OQK6" s="148"/>
      <c r="OQL6" s="147"/>
      <c r="OQM6" s="147"/>
      <c r="OQN6" s="148"/>
      <c r="OQO6" s="149"/>
      <c r="OQX6" s="147"/>
      <c r="OQY6" s="148"/>
      <c r="OQZ6" s="148"/>
      <c r="ORA6" s="148"/>
      <c r="ORB6" s="147"/>
      <c r="ORC6" s="147"/>
      <c r="ORD6" s="148"/>
      <c r="ORE6" s="149"/>
      <c r="ORN6" s="147"/>
      <c r="ORO6" s="148"/>
      <c r="ORP6" s="148"/>
      <c r="ORQ6" s="148"/>
      <c r="ORR6" s="147"/>
      <c r="ORS6" s="147"/>
      <c r="ORT6" s="148"/>
      <c r="ORU6" s="149"/>
      <c r="OSD6" s="147"/>
      <c r="OSE6" s="148"/>
      <c r="OSF6" s="148"/>
      <c r="OSG6" s="148"/>
      <c r="OSH6" s="147"/>
      <c r="OSI6" s="147"/>
      <c r="OSJ6" s="148"/>
      <c r="OSK6" s="149"/>
      <c r="OST6" s="147"/>
      <c r="OSU6" s="148"/>
      <c r="OSV6" s="148"/>
      <c r="OSW6" s="148"/>
      <c r="OSX6" s="147"/>
      <c r="OSY6" s="147"/>
      <c r="OSZ6" s="148"/>
      <c r="OTA6" s="149"/>
      <c r="OTJ6" s="147"/>
      <c r="OTK6" s="148"/>
      <c r="OTL6" s="148"/>
      <c r="OTM6" s="148"/>
      <c r="OTN6" s="147"/>
      <c r="OTO6" s="147"/>
      <c r="OTP6" s="148"/>
      <c r="OTQ6" s="149"/>
      <c r="OTZ6" s="147"/>
      <c r="OUA6" s="148"/>
      <c r="OUB6" s="148"/>
      <c r="OUC6" s="148"/>
      <c r="OUD6" s="147"/>
      <c r="OUE6" s="147"/>
      <c r="OUF6" s="148"/>
      <c r="OUG6" s="149"/>
      <c r="OUP6" s="147"/>
      <c r="OUQ6" s="148"/>
      <c r="OUR6" s="148"/>
      <c r="OUS6" s="148"/>
      <c r="OUT6" s="147"/>
      <c r="OUU6" s="147"/>
      <c r="OUV6" s="148"/>
      <c r="OUW6" s="149"/>
      <c r="OVF6" s="147"/>
      <c r="OVG6" s="148"/>
      <c r="OVH6" s="148"/>
      <c r="OVI6" s="148"/>
      <c r="OVJ6" s="147"/>
      <c r="OVK6" s="147"/>
      <c r="OVL6" s="148"/>
      <c r="OVM6" s="149"/>
      <c r="OVV6" s="147"/>
      <c r="OVW6" s="148"/>
      <c r="OVX6" s="148"/>
      <c r="OVY6" s="148"/>
      <c r="OVZ6" s="147"/>
      <c r="OWA6" s="147"/>
      <c r="OWB6" s="148"/>
      <c r="OWC6" s="149"/>
      <c r="OWL6" s="147"/>
      <c r="OWM6" s="148"/>
      <c r="OWN6" s="148"/>
      <c r="OWO6" s="148"/>
      <c r="OWP6" s="147"/>
      <c r="OWQ6" s="147"/>
      <c r="OWR6" s="148"/>
      <c r="OWS6" s="149"/>
      <c r="OXB6" s="147"/>
      <c r="OXC6" s="148"/>
      <c r="OXD6" s="148"/>
      <c r="OXE6" s="148"/>
      <c r="OXF6" s="147"/>
      <c r="OXG6" s="147"/>
      <c r="OXH6" s="148"/>
      <c r="OXI6" s="149"/>
      <c r="OXR6" s="147"/>
      <c r="OXS6" s="148"/>
      <c r="OXT6" s="148"/>
      <c r="OXU6" s="148"/>
      <c r="OXV6" s="147"/>
      <c r="OXW6" s="147"/>
      <c r="OXX6" s="148"/>
      <c r="OXY6" s="149"/>
      <c r="OYH6" s="147"/>
      <c r="OYI6" s="148"/>
      <c r="OYJ6" s="148"/>
      <c r="OYK6" s="148"/>
      <c r="OYL6" s="147"/>
      <c r="OYM6" s="147"/>
      <c r="OYN6" s="148"/>
      <c r="OYO6" s="149"/>
      <c r="OYX6" s="147"/>
      <c r="OYY6" s="148"/>
      <c r="OYZ6" s="148"/>
      <c r="OZA6" s="148"/>
      <c r="OZB6" s="147"/>
      <c r="OZC6" s="147"/>
      <c r="OZD6" s="148"/>
      <c r="OZE6" s="149"/>
      <c r="OZN6" s="147"/>
      <c r="OZO6" s="148"/>
      <c r="OZP6" s="148"/>
      <c r="OZQ6" s="148"/>
      <c r="OZR6" s="147"/>
      <c r="OZS6" s="147"/>
      <c r="OZT6" s="148"/>
      <c r="OZU6" s="149"/>
      <c r="PAD6" s="147"/>
      <c r="PAE6" s="148"/>
      <c r="PAF6" s="148"/>
      <c r="PAG6" s="148"/>
      <c r="PAH6" s="147"/>
      <c r="PAI6" s="147"/>
      <c r="PAJ6" s="148"/>
      <c r="PAK6" s="149"/>
      <c r="PAT6" s="147"/>
      <c r="PAU6" s="148"/>
      <c r="PAV6" s="148"/>
      <c r="PAW6" s="148"/>
      <c r="PAX6" s="147"/>
      <c r="PAY6" s="147"/>
      <c r="PAZ6" s="148"/>
      <c r="PBA6" s="149"/>
      <c r="PBJ6" s="147"/>
      <c r="PBK6" s="148"/>
      <c r="PBL6" s="148"/>
      <c r="PBM6" s="148"/>
      <c r="PBN6" s="147"/>
      <c r="PBO6" s="147"/>
      <c r="PBP6" s="148"/>
      <c r="PBQ6" s="149"/>
      <c r="PBZ6" s="147"/>
      <c r="PCA6" s="148"/>
      <c r="PCB6" s="148"/>
      <c r="PCC6" s="148"/>
      <c r="PCD6" s="147"/>
      <c r="PCE6" s="147"/>
      <c r="PCF6" s="148"/>
      <c r="PCG6" s="149"/>
      <c r="PCP6" s="147"/>
      <c r="PCQ6" s="148"/>
      <c r="PCR6" s="148"/>
      <c r="PCS6" s="148"/>
      <c r="PCT6" s="147"/>
      <c r="PCU6" s="147"/>
      <c r="PCV6" s="148"/>
      <c r="PCW6" s="149"/>
      <c r="PDF6" s="147"/>
      <c r="PDG6" s="148"/>
      <c r="PDH6" s="148"/>
      <c r="PDI6" s="148"/>
      <c r="PDJ6" s="147"/>
      <c r="PDK6" s="147"/>
      <c r="PDL6" s="148"/>
      <c r="PDM6" s="149"/>
      <c r="PDV6" s="147"/>
      <c r="PDW6" s="148"/>
      <c r="PDX6" s="148"/>
      <c r="PDY6" s="148"/>
      <c r="PDZ6" s="147"/>
      <c r="PEA6" s="147"/>
      <c r="PEB6" s="148"/>
      <c r="PEC6" s="149"/>
      <c r="PEL6" s="147"/>
      <c r="PEM6" s="148"/>
      <c r="PEN6" s="148"/>
      <c r="PEO6" s="148"/>
      <c r="PEP6" s="147"/>
      <c r="PEQ6" s="147"/>
      <c r="PER6" s="148"/>
      <c r="PES6" s="149"/>
      <c r="PFB6" s="147"/>
      <c r="PFC6" s="148"/>
      <c r="PFD6" s="148"/>
      <c r="PFE6" s="148"/>
      <c r="PFF6" s="147"/>
      <c r="PFG6" s="147"/>
      <c r="PFH6" s="148"/>
      <c r="PFI6" s="149"/>
      <c r="PFR6" s="147"/>
      <c r="PFS6" s="148"/>
      <c r="PFT6" s="148"/>
      <c r="PFU6" s="148"/>
      <c r="PFV6" s="147"/>
      <c r="PFW6" s="147"/>
      <c r="PFX6" s="148"/>
      <c r="PFY6" s="149"/>
      <c r="PGH6" s="147"/>
      <c r="PGI6" s="148"/>
      <c r="PGJ6" s="148"/>
      <c r="PGK6" s="148"/>
      <c r="PGL6" s="147"/>
      <c r="PGM6" s="147"/>
      <c r="PGN6" s="148"/>
      <c r="PGO6" s="149"/>
      <c r="PGX6" s="147"/>
      <c r="PGY6" s="148"/>
      <c r="PGZ6" s="148"/>
      <c r="PHA6" s="148"/>
      <c r="PHB6" s="147"/>
      <c r="PHC6" s="147"/>
      <c r="PHD6" s="148"/>
      <c r="PHE6" s="149"/>
      <c r="PHN6" s="147"/>
      <c r="PHO6" s="148"/>
      <c r="PHP6" s="148"/>
      <c r="PHQ6" s="148"/>
      <c r="PHR6" s="147"/>
      <c r="PHS6" s="147"/>
      <c r="PHT6" s="148"/>
      <c r="PHU6" s="149"/>
      <c r="PID6" s="147"/>
      <c r="PIE6" s="148"/>
      <c r="PIF6" s="148"/>
      <c r="PIG6" s="148"/>
      <c r="PIH6" s="147"/>
      <c r="PII6" s="147"/>
      <c r="PIJ6" s="148"/>
      <c r="PIK6" s="149"/>
      <c r="PIT6" s="147"/>
      <c r="PIU6" s="148"/>
      <c r="PIV6" s="148"/>
      <c r="PIW6" s="148"/>
      <c r="PIX6" s="147"/>
      <c r="PIY6" s="147"/>
      <c r="PIZ6" s="148"/>
      <c r="PJA6" s="149"/>
      <c r="PJJ6" s="147"/>
      <c r="PJK6" s="148"/>
      <c r="PJL6" s="148"/>
      <c r="PJM6" s="148"/>
      <c r="PJN6" s="147"/>
      <c r="PJO6" s="147"/>
      <c r="PJP6" s="148"/>
      <c r="PJQ6" s="149"/>
      <c r="PJZ6" s="147"/>
      <c r="PKA6" s="148"/>
      <c r="PKB6" s="148"/>
      <c r="PKC6" s="148"/>
      <c r="PKD6" s="147"/>
      <c r="PKE6" s="147"/>
      <c r="PKF6" s="148"/>
      <c r="PKG6" s="149"/>
      <c r="PKP6" s="147"/>
      <c r="PKQ6" s="148"/>
      <c r="PKR6" s="148"/>
      <c r="PKS6" s="148"/>
      <c r="PKT6" s="147"/>
      <c r="PKU6" s="147"/>
      <c r="PKV6" s="148"/>
      <c r="PKW6" s="149"/>
      <c r="PLF6" s="147"/>
      <c r="PLG6" s="148"/>
      <c r="PLH6" s="148"/>
      <c r="PLI6" s="148"/>
      <c r="PLJ6" s="147"/>
      <c r="PLK6" s="147"/>
      <c r="PLL6" s="148"/>
      <c r="PLM6" s="149"/>
      <c r="PLV6" s="147"/>
      <c r="PLW6" s="148"/>
      <c r="PLX6" s="148"/>
      <c r="PLY6" s="148"/>
      <c r="PLZ6" s="147"/>
      <c r="PMA6" s="147"/>
      <c r="PMB6" s="148"/>
      <c r="PMC6" s="149"/>
      <c r="PML6" s="147"/>
      <c r="PMM6" s="148"/>
      <c r="PMN6" s="148"/>
      <c r="PMO6" s="148"/>
      <c r="PMP6" s="147"/>
      <c r="PMQ6" s="147"/>
      <c r="PMR6" s="148"/>
      <c r="PMS6" s="149"/>
      <c r="PNB6" s="147"/>
      <c r="PNC6" s="148"/>
      <c r="PND6" s="148"/>
      <c r="PNE6" s="148"/>
      <c r="PNF6" s="147"/>
      <c r="PNG6" s="147"/>
      <c r="PNH6" s="148"/>
      <c r="PNI6" s="149"/>
      <c r="PNR6" s="147"/>
      <c r="PNS6" s="148"/>
      <c r="PNT6" s="148"/>
      <c r="PNU6" s="148"/>
      <c r="PNV6" s="147"/>
      <c r="PNW6" s="147"/>
      <c r="PNX6" s="148"/>
      <c r="PNY6" s="149"/>
      <c r="POH6" s="147"/>
      <c r="POI6" s="148"/>
      <c r="POJ6" s="148"/>
      <c r="POK6" s="148"/>
      <c r="POL6" s="147"/>
      <c r="POM6" s="147"/>
      <c r="PON6" s="148"/>
      <c r="POO6" s="149"/>
      <c r="POX6" s="147"/>
      <c r="POY6" s="148"/>
      <c r="POZ6" s="148"/>
      <c r="PPA6" s="148"/>
      <c r="PPB6" s="147"/>
      <c r="PPC6" s="147"/>
      <c r="PPD6" s="148"/>
      <c r="PPE6" s="149"/>
      <c r="PPN6" s="147"/>
      <c r="PPO6" s="148"/>
      <c r="PPP6" s="148"/>
      <c r="PPQ6" s="148"/>
      <c r="PPR6" s="147"/>
      <c r="PPS6" s="147"/>
      <c r="PPT6" s="148"/>
      <c r="PPU6" s="149"/>
      <c r="PQD6" s="147"/>
      <c r="PQE6" s="148"/>
      <c r="PQF6" s="148"/>
      <c r="PQG6" s="148"/>
      <c r="PQH6" s="147"/>
      <c r="PQI6" s="147"/>
      <c r="PQJ6" s="148"/>
      <c r="PQK6" s="149"/>
      <c r="PQT6" s="147"/>
      <c r="PQU6" s="148"/>
      <c r="PQV6" s="148"/>
      <c r="PQW6" s="148"/>
      <c r="PQX6" s="147"/>
      <c r="PQY6" s="147"/>
      <c r="PQZ6" s="148"/>
      <c r="PRA6" s="149"/>
      <c r="PRJ6" s="147"/>
      <c r="PRK6" s="148"/>
      <c r="PRL6" s="148"/>
      <c r="PRM6" s="148"/>
      <c r="PRN6" s="147"/>
      <c r="PRO6" s="147"/>
      <c r="PRP6" s="148"/>
      <c r="PRQ6" s="149"/>
      <c r="PRZ6" s="147"/>
      <c r="PSA6" s="148"/>
      <c r="PSB6" s="148"/>
      <c r="PSC6" s="148"/>
      <c r="PSD6" s="147"/>
      <c r="PSE6" s="147"/>
      <c r="PSF6" s="148"/>
      <c r="PSG6" s="149"/>
      <c r="PSP6" s="147"/>
      <c r="PSQ6" s="148"/>
      <c r="PSR6" s="148"/>
      <c r="PSS6" s="148"/>
      <c r="PST6" s="147"/>
      <c r="PSU6" s="147"/>
      <c r="PSV6" s="148"/>
      <c r="PSW6" s="149"/>
      <c r="PTF6" s="147"/>
      <c r="PTG6" s="148"/>
      <c r="PTH6" s="148"/>
      <c r="PTI6" s="148"/>
      <c r="PTJ6" s="147"/>
      <c r="PTK6" s="147"/>
      <c r="PTL6" s="148"/>
      <c r="PTM6" s="149"/>
      <c r="PTV6" s="147"/>
      <c r="PTW6" s="148"/>
      <c r="PTX6" s="148"/>
      <c r="PTY6" s="148"/>
      <c r="PTZ6" s="147"/>
      <c r="PUA6" s="147"/>
      <c r="PUB6" s="148"/>
      <c r="PUC6" s="149"/>
      <c r="PUL6" s="147"/>
      <c r="PUM6" s="148"/>
      <c r="PUN6" s="148"/>
      <c r="PUO6" s="148"/>
      <c r="PUP6" s="147"/>
      <c r="PUQ6" s="147"/>
      <c r="PUR6" s="148"/>
      <c r="PUS6" s="149"/>
      <c r="PVB6" s="147"/>
      <c r="PVC6" s="148"/>
      <c r="PVD6" s="148"/>
      <c r="PVE6" s="148"/>
      <c r="PVF6" s="147"/>
      <c r="PVG6" s="147"/>
      <c r="PVH6" s="148"/>
      <c r="PVI6" s="149"/>
      <c r="PVR6" s="147"/>
      <c r="PVS6" s="148"/>
      <c r="PVT6" s="148"/>
      <c r="PVU6" s="148"/>
      <c r="PVV6" s="147"/>
      <c r="PVW6" s="147"/>
      <c r="PVX6" s="148"/>
      <c r="PVY6" s="149"/>
      <c r="PWH6" s="147"/>
      <c r="PWI6" s="148"/>
      <c r="PWJ6" s="148"/>
      <c r="PWK6" s="148"/>
      <c r="PWL6" s="147"/>
      <c r="PWM6" s="147"/>
      <c r="PWN6" s="148"/>
      <c r="PWO6" s="149"/>
      <c r="PWX6" s="147"/>
      <c r="PWY6" s="148"/>
      <c r="PWZ6" s="148"/>
      <c r="PXA6" s="148"/>
      <c r="PXB6" s="147"/>
      <c r="PXC6" s="147"/>
      <c r="PXD6" s="148"/>
      <c r="PXE6" s="149"/>
      <c r="PXN6" s="147"/>
      <c r="PXO6" s="148"/>
      <c r="PXP6" s="148"/>
      <c r="PXQ6" s="148"/>
      <c r="PXR6" s="147"/>
      <c r="PXS6" s="147"/>
      <c r="PXT6" s="148"/>
      <c r="PXU6" s="149"/>
      <c r="PYD6" s="147"/>
      <c r="PYE6" s="148"/>
      <c r="PYF6" s="148"/>
      <c r="PYG6" s="148"/>
      <c r="PYH6" s="147"/>
      <c r="PYI6" s="147"/>
      <c r="PYJ6" s="148"/>
      <c r="PYK6" s="149"/>
      <c r="PYT6" s="147"/>
      <c r="PYU6" s="148"/>
      <c r="PYV6" s="148"/>
      <c r="PYW6" s="148"/>
      <c r="PYX6" s="147"/>
      <c r="PYY6" s="147"/>
      <c r="PYZ6" s="148"/>
      <c r="PZA6" s="149"/>
      <c r="PZJ6" s="147"/>
      <c r="PZK6" s="148"/>
      <c r="PZL6" s="148"/>
      <c r="PZM6" s="148"/>
      <c r="PZN6" s="147"/>
      <c r="PZO6" s="147"/>
      <c r="PZP6" s="148"/>
      <c r="PZQ6" s="149"/>
      <c r="PZZ6" s="147"/>
      <c r="QAA6" s="148"/>
      <c r="QAB6" s="148"/>
      <c r="QAC6" s="148"/>
      <c r="QAD6" s="147"/>
      <c r="QAE6" s="147"/>
      <c r="QAF6" s="148"/>
      <c r="QAG6" s="149"/>
      <c r="QAP6" s="147"/>
      <c r="QAQ6" s="148"/>
      <c r="QAR6" s="148"/>
      <c r="QAS6" s="148"/>
      <c r="QAT6" s="147"/>
      <c r="QAU6" s="147"/>
      <c r="QAV6" s="148"/>
      <c r="QAW6" s="149"/>
      <c r="QBF6" s="147"/>
      <c r="QBG6" s="148"/>
      <c r="QBH6" s="148"/>
      <c r="QBI6" s="148"/>
      <c r="QBJ6" s="147"/>
      <c r="QBK6" s="147"/>
      <c r="QBL6" s="148"/>
      <c r="QBM6" s="149"/>
      <c r="QBV6" s="147"/>
      <c r="QBW6" s="148"/>
      <c r="QBX6" s="148"/>
      <c r="QBY6" s="148"/>
      <c r="QBZ6" s="147"/>
      <c r="QCA6" s="147"/>
      <c r="QCB6" s="148"/>
      <c r="QCC6" s="149"/>
      <c r="QCL6" s="147"/>
      <c r="QCM6" s="148"/>
      <c r="QCN6" s="148"/>
      <c r="QCO6" s="148"/>
      <c r="QCP6" s="147"/>
      <c r="QCQ6" s="147"/>
      <c r="QCR6" s="148"/>
      <c r="QCS6" s="149"/>
      <c r="QDB6" s="147"/>
      <c r="QDC6" s="148"/>
      <c r="QDD6" s="148"/>
      <c r="QDE6" s="148"/>
      <c r="QDF6" s="147"/>
      <c r="QDG6" s="147"/>
      <c r="QDH6" s="148"/>
      <c r="QDI6" s="149"/>
      <c r="QDR6" s="147"/>
      <c r="QDS6" s="148"/>
      <c r="QDT6" s="148"/>
      <c r="QDU6" s="148"/>
      <c r="QDV6" s="147"/>
      <c r="QDW6" s="147"/>
      <c r="QDX6" s="148"/>
      <c r="QDY6" s="149"/>
      <c r="QEH6" s="147"/>
      <c r="QEI6" s="148"/>
      <c r="QEJ6" s="148"/>
      <c r="QEK6" s="148"/>
      <c r="QEL6" s="147"/>
      <c r="QEM6" s="147"/>
      <c r="QEN6" s="148"/>
      <c r="QEO6" s="149"/>
      <c r="QEX6" s="147"/>
      <c r="QEY6" s="148"/>
      <c r="QEZ6" s="148"/>
      <c r="QFA6" s="148"/>
      <c r="QFB6" s="147"/>
      <c r="QFC6" s="147"/>
      <c r="QFD6" s="148"/>
      <c r="QFE6" s="149"/>
      <c r="QFN6" s="147"/>
      <c r="QFO6" s="148"/>
      <c r="QFP6" s="148"/>
      <c r="QFQ6" s="148"/>
      <c r="QFR6" s="147"/>
      <c r="QFS6" s="147"/>
      <c r="QFT6" s="148"/>
      <c r="QFU6" s="149"/>
      <c r="QGD6" s="147"/>
      <c r="QGE6" s="148"/>
      <c r="QGF6" s="148"/>
      <c r="QGG6" s="148"/>
      <c r="QGH6" s="147"/>
      <c r="QGI6" s="147"/>
      <c r="QGJ6" s="148"/>
      <c r="QGK6" s="149"/>
      <c r="QGT6" s="147"/>
      <c r="QGU6" s="148"/>
      <c r="QGV6" s="148"/>
      <c r="QGW6" s="148"/>
      <c r="QGX6" s="147"/>
      <c r="QGY6" s="147"/>
      <c r="QGZ6" s="148"/>
      <c r="QHA6" s="149"/>
      <c r="QHJ6" s="147"/>
      <c r="QHK6" s="148"/>
      <c r="QHL6" s="148"/>
      <c r="QHM6" s="148"/>
      <c r="QHN6" s="147"/>
      <c r="QHO6" s="147"/>
      <c r="QHP6" s="148"/>
      <c r="QHQ6" s="149"/>
      <c r="QHZ6" s="147"/>
      <c r="QIA6" s="148"/>
      <c r="QIB6" s="148"/>
      <c r="QIC6" s="148"/>
      <c r="QID6" s="147"/>
      <c r="QIE6" s="147"/>
      <c r="QIF6" s="148"/>
      <c r="QIG6" s="149"/>
      <c r="QIP6" s="147"/>
      <c r="QIQ6" s="148"/>
      <c r="QIR6" s="148"/>
      <c r="QIS6" s="148"/>
      <c r="QIT6" s="147"/>
      <c r="QIU6" s="147"/>
      <c r="QIV6" s="148"/>
      <c r="QIW6" s="149"/>
      <c r="QJF6" s="147"/>
      <c r="QJG6" s="148"/>
      <c r="QJH6" s="148"/>
      <c r="QJI6" s="148"/>
      <c r="QJJ6" s="147"/>
      <c r="QJK6" s="147"/>
      <c r="QJL6" s="148"/>
      <c r="QJM6" s="149"/>
      <c r="QJV6" s="147"/>
      <c r="QJW6" s="148"/>
      <c r="QJX6" s="148"/>
      <c r="QJY6" s="148"/>
      <c r="QJZ6" s="147"/>
      <c r="QKA6" s="147"/>
      <c r="QKB6" s="148"/>
      <c r="QKC6" s="149"/>
      <c r="QKL6" s="147"/>
      <c r="QKM6" s="148"/>
      <c r="QKN6" s="148"/>
      <c r="QKO6" s="148"/>
      <c r="QKP6" s="147"/>
      <c r="QKQ6" s="147"/>
      <c r="QKR6" s="148"/>
      <c r="QKS6" s="149"/>
      <c r="QLB6" s="147"/>
      <c r="QLC6" s="148"/>
      <c r="QLD6" s="148"/>
      <c r="QLE6" s="148"/>
      <c r="QLF6" s="147"/>
      <c r="QLG6" s="147"/>
      <c r="QLH6" s="148"/>
      <c r="QLI6" s="149"/>
      <c r="QLR6" s="147"/>
      <c r="QLS6" s="148"/>
      <c r="QLT6" s="148"/>
      <c r="QLU6" s="148"/>
      <c r="QLV6" s="147"/>
      <c r="QLW6" s="147"/>
      <c r="QLX6" s="148"/>
      <c r="QLY6" s="149"/>
      <c r="QMH6" s="147"/>
      <c r="QMI6" s="148"/>
      <c r="QMJ6" s="148"/>
      <c r="QMK6" s="148"/>
      <c r="QML6" s="147"/>
      <c r="QMM6" s="147"/>
      <c r="QMN6" s="148"/>
      <c r="QMO6" s="149"/>
      <c r="QMX6" s="147"/>
      <c r="QMY6" s="148"/>
      <c r="QMZ6" s="148"/>
      <c r="QNA6" s="148"/>
      <c r="QNB6" s="147"/>
      <c r="QNC6" s="147"/>
      <c r="QND6" s="148"/>
      <c r="QNE6" s="149"/>
      <c r="QNN6" s="147"/>
      <c r="QNO6" s="148"/>
      <c r="QNP6" s="148"/>
      <c r="QNQ6" s="148"/>
      <c r="QNR6" s="147"/>
      <c r="QNS6" s="147"/>
      <c r="QNT6" s="148"/>
      <c r="QNU6" s="149"/>
      <c r="QOD6" s="147"/>
      <c r="QOE6" s="148"/>
      <c r="QOF6" s="148"/>
      <c r="QOG6" s="148"/>
      <c r="QOH6" s="147"/>
      <c r="QOI6" s="147"/>
      <c r="QOJ6" s="148"/>
      <c r="QOK6" s="149"/>
      <c r="QOT6" s="147"/>
      <c r="QOU6" s="148"/>
      <c r="QOV6" s="148"/>
      <c r="QOW6" s="148"/>
      <c r="QOX6" s="147"/>
      <c r="QOY6" s="147"/>
      <c r="QOZ6" s="148"/>
      <c r="QPA6" s="149"/>
      <c r="QPJ6" s="147"/>
      <c r="QPK6" s="148"/>
      <c r="QPL6" s="148"/>
      <c r="QPM6" s="148"/>
      <c r="QPN6" s="147"/>
      <c r="QPO6" s="147"/>
      <c r="QPP6" s="148"/>
      <c r="QPQ6" s="149"/>
      <c r="QPZ6" s="147"/>
      <c r="QQA6" s="148"/>
      <c r="QQB6" s="148"/>
      <c r="QQC6" s="148"/>
      <c r="QQD6" s="147"/>
      <c r="QQE6" s="147"/>
      <c r="QQF6" s="148"/>
      <c r="QQG6" s="149"/>
      <c r="QQP6" s="147"/>
      <c r="QQQ6" s="148"/>
      <c r="QQR6" s="148"/>
      <c r="QQS6" s="148"/>
      <c r="QQT6" s="147"/>
      <c r="QQU6" s="147"/>
      <c r="QQV6" s="148"/>
      <c r="QQW6" s="149"/>
      <c r="QRF6" s="147"/>
      <c r="QRG6" s="148"/>
      <c r="QRH6" s="148"/>
      <c r="QRI6" s="148"/>
      <c r="QRJ6" s="147"/>
      <c r="QRK6" s="147"/>
      <c r="QRL6" s="148"/>
      <c r="QRM6" s="149"/>
      <c r="QRV6" s="147"/>
      <c r="QRW6" s="148"/>
      <c r="QRX6" s="148"/>
      <c r="QRY6" s="148"/>
      <c r="QRZ6" s="147"/>
      <c r="QSA6" s="147"/>
      <c r="QSB6" s="148"/>
      <c r="QSC6" s="149"/>
      <c r="QSL6" s="147"/>
      <c r="QSM6" s="148"/>
      <c r="QSN6" s="148"/>
      <c r="QSO6" s="148"/>
      <c r="QSP6" s="147"/>
      <c r="QSQ6" s="147"/>
      <c r="QSR6" s="148"/>
      <c r="QSS6" s="149"/>
      <c r="QTB6" s="147"/>
      <c r="QTC6" s="148"/>
      <c r="QTD6" s="148"/>
      <c r="QTE6" s="148"/>
      <c r="QTF6" s="147"/>
      <c r="QTG6" s="147"/>
      <c r="QTH6" s="148"/>
      <c r="QTI6" s="149"/>
      <c r="QTR6" s="147"/>
      <c r="QTS6" s="148"/>
      <c r="QTT6" s="148"/>
      <c r="QTU6" s="148"/>
      <c r="QTV6" s="147"/>
      <c r="QTW6" s="147"/>
      <c r="QTX6" s="148"/>
      <c r="QTY6" s="149"/>
      <c r="QUH6" s="147"/>
      <c r="QUI6" s="148"/>
      <c r="QUJ6" s="148"/>
      <c r="QUK6" s="148"/>
      <c r="QUL6" s="147"/>
      <c r="QUM6" s="147"/>
      <c r="QUN6" s="148"/>
      <c r="QUO6" s="149"/>
      <c r="QUX6" s="147"/>
      <c r="QUY6" s="148"/>
      <c r="QUZ6" s="148"/>
      <c r="QVA6" s="148"/>
      <c r="QVB6" s="147"/>
      <c r="QVC6" s="147"/>
      <c r="QVD6" s="148"/>
      <c r="QVE6" s="149"/>
      <c r="QVN6" s="147"/>
      <c r="QVO6" s="148"/>
      <c r="QVP6" s="148"/>
      <c r="QVQ6" s="148"/>
      <c r="QVR6" s="147"/>
      <c r="QVS6" s="147"/>
      <c r="QVT6" s="148"/>
      <c r="QVU6" s="149"/>
      <c r="QWD6" s="147"/>
      <c r="QWE6" s="148"/>
      <c r="QWF6" s="148"/>
      <c r="QWG6" s="148"/>
      <c r="QWH6" s="147"/>
      <c r="QWI6" s="147"/>
      <c r="QWJ6" s="148"/>
      <c r="QWK6" s="149"/>
      <c r="QWT6" s="147"/>
      <c r="QWU6" s="148"/>
      <c r="QWV6" s="148"/>
      <c r="QWW6" s="148"/>
      <c r="QWX6" s="147"/>
      <c r="QWY6" s="147"/>
      <c r="QWZ6" s="148"/>
      <c r="QXA6" s="149"/>
      <c r="QXJ6" s="147"/>
      <c r="QXK6" s="148"/>
      <c r="QXL6" s="148"/>
      <c r="QXM6" s="148"/>
      <c r="QXN6" s="147"/>
      <c r="QXO6" s="147"/>
      <c r="QXP6" s="148"/>
      <c r="QXQ6" s="149"/>
      <c r="QXZ6" s="147"/>
      <c r="QYA6" s="148"/>
      <c r="QYB6" s="148"/>
      <c r="QYC6" s="148"/>
      <c r="QYD6" s="147"/>
      <c r="QYE6" s="147"/>
      <c r="QYF6" s="148"/>
      <c r="QYG6" s="149"/>
      <c r="QYP6" s="147"/>
      <c r="QYQ6" s="148"/>
      <c r="QYR6" s="148"/>
      <c r="QYS6" s="148"/>
      <c r="QYT6" s="147"/>
      <c r="QYU6" s="147"/>
      <c r="QYV6" s="148"/>
      <c r="QYW6" s="149"/>
      <c r="QZF6" s="147"/>
      <c r="QZG6" s="148"/>
      <c r="QZH6" s="148"/>
      <c r="QZI6" s="148"/>
      <c r="QZJ6" s="147"/>
      <c r="QZK6" s="147"/>
      <c r="QZL6" s="148"/>
      <c r="QZM6" s="149"/>
      <c r="QZV6" s="147"/>
      <c r="QZW6" s="148"/>
      <c r="QZX6" s="148"/>
      <c r="QZY6" s="148"/>
      <c r="QZZ6" s="147"/>
      <c r="RAA6" s="147"/>
      <c r="RAB6" s="148"/>
      <c r="RAC6" s="149"/>
      <c r="RAL6" s="147"/>
      <c r="RAM6" s="148"/>
      <c r="RAN6" s="148"/>
      <c r="RAO6" s="148"/>
      <c r="RAP6" s="147"/>
      <c r="RAQ6" s="147"/>
      <c r="RAR6" s="148"/>
      <c r="RAS6" s="149"/>
      <c r="RBB6" s="147"/>
      <c r="RBC6" s="148"/>
      <c r="RBD6" s="148"/>
      <c r="RBE6" s="148"/>
      <c r="RBF6" s="147"/>
      <c r="RBG6" s="147"/>
      <c r="RBH6" s="148"/>
      <c r="RBI6" s="149"/>
      <c r="RBR6" s="147"/>
      <c r="RBS6" s="148"/>
      <c r="RBT6" s="148"/>
      <c r="RBU6" s="148"/>
      <c r="RBV6" s="147"/>
      <c r="RBW6" s="147"/>
      <c r="RBX6" s="148"/>
      <c r="RBY6" s="149"/>
      <c r="RCH6" s="147"/>
      <c r="RCI6" s="148"/>
      <c r="RCJ6" s="148"/>
      <c r="RCK6" s="148"/>
      <c r="RCL6" s="147"/>
      <c r="RCM6" s="147"/>
      <c r="RCN6" s="148"/>
      <c r="RCO6" s="149"/>
      <c r="RCX6" s="147"/>
      <c r="RCY6" s="148"/>
      <c r="RCZ6" s="148"/>
      <c r="RDA6" s="148"/>
      <c r="RDB6" s="147"/>
      <c r="RDC6" s="147"/>
      <c r="RDD6" s="148"/>
      <c r="RDE6" s="149"/>
      <c r="RDN6" s="147"/>
      <c r="RDO6" s="148"/>
      <c r="RDP6" s="148"/>
      <c r="RDQ6" s="148"/>
      <c r="RDR6" s="147"/>
      <c r="RDS6" s="147"/>
      <c r="RDT6" s="148"/>
      <c r="RDU6" s="149"/>
      <c r="RED6" s="147"/>
      <c r="REE6" s="148"/>
      <c r="REF6" s="148"/>
      <c r="REG6" s="148"/>
      <c r="REH6" s="147"/>
      <c r="REI6" s="147"/>
      <c r="REJ6" s="148"/>
      <c r="REK6" s="149"/>
      <c r="RET6" s="147"/>
      <c r="REU6" s="148"/>
      <c r="REV6" s="148"/>
      <c r="REW6" s="148"/>
      <c r="REX6" s="147"/>
      <c r="REY6" s="147"/>
      <c r="REZ6" s="148"/>
      <c r="RFA6" s="149"/>
      <c r="RFJ6" s="147"/>
      <c r="RFK6" s="148"/>
      <c r="RFL6" s="148"/>
      <c r="RFM6" s="148"/>
      <c r="RFN6" s="147"/>
      <c r="RFO6" s="147"/>
      <c r="RFP6" s="148"/>
      <c r="RFQ6" s="149"/>
      <c r="RFZ6" s="147"/>
      <c r="RGA6" s="148"/>
      <c r="RGB6" s="148"/>
      <c r="RGC6" s="148"/>
      <c r="RGD6" s="147"/>
      <c r="RGE6" s="147"/>
      <c r="RGF6" s="148"/>
      <c r="RGG6" s="149"/>
      <c r="RGP6" s="147"/>
      <c r="RGQ6" s="148"/>
      <c r="RGR6" s="148"/>
      <c r="RGS6" s="148"/>
      <c r="RGT6" s="147"/>
      <c r="RGU6" s="147"/>
      <c r="RGV6" s="148"/>
      <c r="RGW6" s="149"/>
      <c r="RHF6" s="147"/>
      <c r="RHG6" s="148"/>
      <c r="RHH6" s="148"/>
      <c r="RHI6" s="148"/>
      <c r="RHJ6" s="147"/>
      <c r="RHK6" s="147"/>
      <c r="RHL6" s="148"/>
      <c r="RHM6" s="149"/>
      <c r="RHV6" s="147"/>
      <c r="RHW6" s="148"/>
      <c r="RHX6" s="148"/>
      <c r="RHY6" s="148"/>
      <c r="RHZ6" s="147"/>
      <c r="RIA6" s="147"/>
      <c r="RIB6" s="148"/>
      <c r="RIC6" s="149"/>
      <c r="RIL6" s="147"/>
      <c r="RIM6" s="148"/>
      <c r="RIN6" s="148"/>
      <c r="RIO6" s="148"/>
      <c r="RIP6" s="147"/>
      <c r="RIQ6" s="147"/>
      <c r="RIR6" s="148"/>
      <c r="RIS6" s="149"/>
      <c r="RJB6" s="147"/>
      <c r="RJC6" s="148"/>
      <c r="RJD6" s="148"/>
      <c r="RJE6" s="148"/>
      <c r="RJF6" s="147"/>
      <c r="RJG6" s="147"/>
      <c r="RJH6" s="148"/>
      <c r="RJI6" s="149"/>
      <c r="RJR6" s="147"/>
      <c r="RJS6" s="148"/>
      <c r="RJT6" s="148"/>
      <c r="RJU6" s="148"/>
      <c r="RJV6" s="147"/>
      <c r="RJW6" s="147"/>
      <c r="RJX6" s="148"/>
      <c r="RJY6" s="149"/>
      <c r="RKH6" s="147"/>
      <c r="RKI6" s="148"/>
      <c r="RKJ6" s="148"/>
      <c r="RKK6" s="148"/>
      <c r="RKL6" s="147"/>
      <c r="RKM6" s="147"/>
      <c r="RKN6" s="148"/>
      <c r="RKO6" s="149"/>
      <c r="RKX6" s="147"/>
      <c r="RKY6" s="148"/>
      <c r="RKZ6" s="148"/>
      <c r="RLA6" s="148"/>
      <c r="RLB6" s="147"/>
      <c r="RLC6" s="147"/>
      <c r="RLD6" s="148"/>
      <c r="RLE6" s="149"/>
      <c r="RLN6" s="147"/>
      <c r="RLO6" s="148"/>
      <c r="RLP6" s="148"/>
      <c r="RLQ6" s="148"/>
      <c r="RLR6" s="147"/>
      <c r="RLS6" s="147"/>
      <c r="RLT6" s="148"/>
      <c r="RLU6" s="149"/>
      <c r="RMD6" s="147"/>
      <c r="RME6" s="148"/>
      <c r="RMF6" s="148"/>
      <c r="RMG6" s="148"/>
      <c r="RMH6" s="147"/>
      <c r="RMI6" s="147"/>
      <c r="RMJ6" s="148"/>
      <c r="RMK6" s="149"/>
      <c r="RMT6" s="147"/>
      <c r="RMU6" s="148"/>
      <c r="RMV6" s="148"/>
      <c r="RMW6" s="148"/>
      <c r="RMX6" s="147"/>
      <c r="RMY6" s="147"/>
      <c r="RMZ6" s="148"/>
      <c r="RNA6" s="149"/>
      <c r="RNJ6" s="147"/>
      <c r="RNK6" s="148"/>
      <c r="RNL6" s="148"/>
      <c r="RNM6" s="148"/>
      <c r="RNN6" s="147"/>
      <c r="RNO6" s="147"/>
      <c r="RNP6" s="148"/>
      <c r="RNQ6" s="149"/>
      <c r="RNZ6" s="147"/>
      <c r="ROA6" s="148"/>
      <c r="ROB6" s="148"/>
      <c r="ROC6" s="148"/>
      <c r="ROD6" s="147"/>
      <c r="ROE6" s="147"/>
      <c r="ROF6" s="148"/>
      <c r="ROG6" s="149"/>
      <c r="ROP6" s="147"/>
      <c r="ROQ6" s="148"/>
      <c r="ROR6" s="148"/>
      <c r="ROS6" s="148"/>
      <c r="ROT6" s="147"/>
      <c r="ROU6" s="147"/>
      <c r="ROV6" s="148"/>
      <c r="ROW6" s="149"/>
      <c r="RPF6" s="147"/>
      <c r="RPG6" s="148"/>
      <c r="RPH6" s="148"/>
      <c r="RPI6" s="148"/>
      <c r="RPJ6" s="147"/>
      <c r="RPK6" s="147"/>
      <c r="RPL6" s="148"/>
      <c r="RPM6" s="149"/>
      <c r="RPV6" s="147"/>
      <c r="RPW6" s="148"/>
      <c r="RPX6" s="148"/>
      <c r="RPY6" s="148"/>
      <c r="RPZ6" s="147"/>
      <c r="RQA6" s="147"/>
      <c r="RQB6" s="148"/>
      <c r="RQC6" s="149"/>
      <c r="RQL6" s="147"/>
      <c r="RQM6" s="148"/>
      <c r="RQN6" s="148"/>
      <c r="RQO6" s="148"/>
      <c r="RQP6" s="147"/>
      <c r="RQQ6" s="147"/>
      <c r="RQR6" s="148"/>
      <c r="RQS6" s="149"/>
      <c r="RRB6" s="147"/>
      <c r="RRC6" s="148"/>
      <c r="RRD6" s="148"/>
      <c r="RRE6" s="148"/>
      <c r="RRF6" s="147"/>
      <c r="RRG6" s="147"/>
      <c r="RRH6" s="148"/>
      <c r="RRI6" s="149"/>
      <c r="RRR6" s="147"/>
      <c r="RRS6" s="148"/>
      <c r="RRT6" s="148"/>
      <c r="RRU6" s="148"/>
      <c r="RRV6" s="147"/>
      <c r="RRW6" s="147"/>
      <c r="RRX6" s="148"/>
      <c r="RRY6" s="149"/>
      <c r="RSH6" s="147"/>
      <c r="RSI6" s="148"/>
      <c r="RSJ6" s="148"/>
      <c r="RSK6" s="148"/>
      <c r="RSL6" s="147"/>
      <c r="RSM6" s="147"/>
      <c r="RSN6" s="148"/>
      <c r="RSO6" s="149"/>
      <c r="RSX6" s="147"/>
      <c r="RSY6" s="148"/>
      <c r="RSZ6" s="148"/>
      <c r="RTA6" s="148"/>
      <c r="RTB6" s="147"/>
      <c r="RTC6" s="147"/>
      <c r="RTD6" s="148"/>
      <c r="RTE6" s="149"/>
      <c r="RTN6" s="147"/>
      <c r="RTO6" s="148"/>
      <c r="RTP6" s="148"/>
      <c r="RTQ6" s="148"/>
      <c r="RTR6" s="147"/>
      <c r="RTS6" s="147"/>
      <c r="RTT6" s="148"/>
      <c r="RTU6" s="149"/>
      <c r="RUD6" s="147"/>
      <c r="RUE6" s="148"/>
      <c r="RUF6" s="148"/>
      <c r="RUG6" s="148"/>
      <c r="RUH6" s="147"/>
      <c r="RUI6" s="147"/>
      <c r="RUJ6" s="148"/>
      <c r="RUK6" s="149"/>
      <c r="RUT6" s="147"/>
      <c r="RUU6" s="148"/>
      <c r="RUV6" s="148"/>
      <c r="RUW6" s="148"/>
      <c r="RUX6" s="147"/>
      <c r="RUY6" s="147"/>
      <c r="RUZ6" s="148"/>
      <c r="RVA6" s="149"/>
      <c r="RVJ6" s="147"/>
      <c r="RVK6" s="148"/>
      <c r="RVL6" s="148"/>
      <c r="RVM6" s="148"/>
      <c r="RVN6" s="147"/>
      <c r="RVO6" s="147"/>
      <c r="RVP6" s="148"/>
      <c r="RVQ6" s="149"/>
      <c r="RVZ6" s="147"/>
      <c r="RWA6" s="148"/>
      <c r="RWB6" s="148"/>
      <c r="RWC6" s="148"/>
      <c r="RWD6" s="147"/>
      <c r="RWE6" s="147"/>
      <c r="RWF6" s="148"/>
      <c r="RWG6" s="149"/>
      <c r="RWP6" s="147"/>
      <c r="RWQ6" s="148"/>
      <c r="RWR6" s="148"/>
      <c r="RWS6" s="148"/>
      <c r="RWT6" s="147"/>
      <c r="RWU6" s="147"/>
      <c r="RWV6" s="148"/>
      <c r="RWW6" s="149"/>
      <c r="RXF6" s="147"/>
      <c r="RXG6" s="148"/>
      <c r="RXH6" s="148"/>
      <c r="RXI6" s="148"/>
      <c r="RXJ6" s="147"/>
      <c r="RXK6" s="147"/>
      <c r="RXL6" s="148"/>
      <c r="RXM6" s="149"/>
      <c r="RXV6" s="147"/>
      <c r="RXW6" s="148"/>
      <c r="RXX6" s="148"/>
      <c r="RXY6" s="148"/>
      <c r="RXZ6" s="147"/>
      <c r="RYA6" s="147"/>
      <c r="RYB6" s="148"/>
      <c r="RYC6" s="149"/>
      <c r="RYL6" s="147"/>
      <c r="RYM6" s="148"/>
      <c r="RYN6" s="148"/>
      <c r="RYO6" s="148"/>
      <c r="RYP6" s="147"/>
      <c r="RYQ6" s="147"/>
      <c r="RYR6" s="148"/>
      <c r="RYS6" s="149"/>
      <c r="RZB6" s="147"/>
      <c r="RZC6" s="148"/>
      <c r="RZD6" s="148"/>
      <c r="RZE6" s="148"/>
      <c r="RZF6" s="147"/>
      <c r="RZG6" s="147"/>
      <c r="RZH6" s="148"/>
      <c r="RZI6" s="149"/>
      <c r="RZR6" s="147"/>
      <c r="RZS6" s="148"/>
      <c r="RZT6" s="148"/>
      <c r="RZU6" s="148"/>
      <c r="RZV6" s="147"/>
      <c r="RZW6" s="147"/>
      <c r="RZX6" s="148"/>
      <c r="RZY6" s="149"/>
      <c r="SAH6" s="147"/>
      <c r="SAI6" s="148"/>
      <c r="SAJ6" s="148"/>
      <c r="SAK6" s="148"/>
      <c r="SAL6" s="147"/>
      <c r="SAM6" s="147"/>
      <c r="SAN6" s="148"/>
      <c r="SAO6" s="149"/>
      <c r="SAX6" s="147"/>
      <c r="SAY6" s="148"/>
      <c r="SAZ6" s="148"/>
      <c r="SBA6" s="148"/>
      <c r="SBB6" s="147"/>
      <c r="SBC6" s="147"/>
      <c r="SBD6" s="148"/>
      <c r="SBE6" s="149"/>
      <c r="SBN6" s="147"/>
      <c r="SBO6" s="148"/>
      <c r="SBP6" s="148"/>
      <c r="SBQ6" s="148"/>
      <c r="SBR6" s="147"/>
      <c r="SBS6" s="147"/>
      <c r="SBT6" s="148"/>
      <c r="SBU6" s="149"/>
      <c r="SCD6" s="147"/>
      <c r="SCE6" s="148"/>
      <c r="SCF6" s="148"/>
      <c r="SCG6" s="148"/>
      <c r="SCH6" s="147"/>
      <c r="SCI6" s="147"/>
      <c r="SCJ6" s="148"/>
      <c r="SCK6" s="149"/>
      <c r="SCT6" s="147"/>
      <c r="SCU6" s="148"/>
      <c r="SCV6" s="148"/>
      <c r="SCW6" s="148"/>
      <c r="SCX6" s="147"/>
      <c r="SCY6" s="147"/>
      <c r="SCZ6" s="148"/>
      <c r="SDA6" s="149"/>
      <c r="SDJ6" s="147"/>
      <c r="SDK6" s="148"/>
      <c r="SDL6" s="148"/>
      <c r="SDM6" s="148"/>
      <c r="SDN6" s="147"/>
      <c r="SDO6" s="147"/>
      <c r="SDP6" s="148"/>
      <c r="SDQ6" s="149"/>
      <c r="SDZ6" s="147"/>
      <c r="SEA6" s="148"/>
      <c r="SEB6" s="148"/>
      <c r="SEC6" s="148"/>
      <c r="SED6" s="147"/>
      <c r="SEE6" s="147"/>
      <c r="SEF6" s="148"/>
      <c r="SEG6" s="149"/>
      <c r="SEP6" s="147"/>
      <c r="SEQ6" s="148"/>
      <c r="SER6" s="148"/>
      <c r="SES6" s="148"/>
      <c r="SET6" s="147"/>
      <c r="SEU6" s="147"/>
      <c r="SEV6" s="148"/>
      <c r="SEW6" s="149"/>
      <c r="SFF6" s="147"/>
      <c r="SFG6" s="148"/>
      <c r="SFH6" s="148"/>
      <c r="SFI6" s="148"/>
      <c r="SFJ6" s="147"/>
      <c r="SFK6" s="147"/>
      <c r="SFL6" s="148"/>
      <c r="SFM6" s="149"/>
      <c r="SFV6" s="147"/>
      <c r="SFW6" s="148"/>
      <c r="SFX6" s="148"/>
      <c r="SFY6" s="148"/>
      <c r="SFZ6" s="147"/>
      <c r="SGA6" s="147"/>
      <c r="SGB6" s="148"/>
      <c r="SGC6" s="149"/>
      <c r="SGL6" s="147"/>
      <c r="SGM6" s="148"/>
      <c r="SGN6" s="148"/>
      <c r="SGO6" s="148"/>
      <c r="SGP6" s="147"/>
      <c r="SGQ6" s="147"/>
      <c r="SGR6" s="148"/>
      <c r="SGS6" s="149"/>
      <c r="SHB6" s="147"/>
      <c r="SHC6" s="148"/>
      <c r="SHD6" s="148"/>
      <c r="SHE6" s="148"/>
      <c r="SHF6" s="147"/>
      <c r="SHG6" s="147"/>
      <c r="SHH6" s="148"/>
      <c r="SHI6" s="149"/>
      <c r="SHR6" s="147"/>
      <c r="SHS6" s="148"/>
      <c r="SHT6" s="148"/>
      <c r="SHU6" s="148"/>
      <c r="SHV6" s="147"/>
      <c r="SHW6" s="147"/>
      <c r="SHX6" s="148"/>
      <c r="SHY6" s="149"/>
      <c r="SIH6" s="147"/>
      <c r="SII6" s="148"/>
      <c r="SIJ6" s="148"/>
      <c r="SIK6" s="148"/>
      <c r="SIL6" s="147"/>
      <c r="SIM6" s="147"/>
      <c r="SIN6" s="148"/>
      <c r="SIO6" s="149"/>
      <c r="SIX6" s="147"/>
      <c r="SIY6" s="148"/>
      <c r="SIZ6" s="148"/>
      <c r="SJA6" s="148"/>
      <c r="SJB6" s="147"/>
      <c r="SJC6" s="147"/>
      <c r="SJD6" s="148"/>
      <c r="SJE6" s="149"/>
      <c r="SJN6" s="147"/>
      <c r="SJO6" s="148"/>
      <c r="SJP6" s="148"/>
      <c r="SJQ6" s="148"/>
      <c r="SJR6" s="147"/>
      <c r="SJS6" s="147"/>
      <c r="SJT6" s="148"/>
      <c r="SJU6" s="149"/>
      <c r="SKD6" s="147"/>
      <c r="SKE6" s="148"/>
      <c r="SKF6" s="148"/>
      <c r="SKG6" s="148"/>
      <c r="SKH6" s="147"/>
      <c r="SKI6" s="147"/>
      <c r="SKJ6" s="148"/>
      <c r="SKK6" s="149"/>
      <c r="SKT6" s="147"/>
      <c r="SKU6" s="148"/>
      <c r="SKV6" s="148"/>
      <c r="SKW6" s="148"/>
      <c r="SKX6" s="147"/>
      <c r="SKY6" s="147"/>
      <c r="SKZ6" s="148"/>
      <c r="SLA6" s="149"/>
      <c r="SLJ6" s="147"/>
      <c r="SLK6" s="148"/>
      <c r="SLL6" s="148"/>
      <c r="SLM6" s="148"/>
      <c r="SLN6" s="147"/>
      <c r="SLO6" s="147"/>
      <c r="SLP6" s="148"/>
      <c r="SLQ6" s="149"/>
      <c r="SLZ6" s="147"/>
      <c r="SMA6" s="148"/>
      <c r="SMB6" s="148"/>
      <c r="SMC6" s="148"/>
      <c r="SMD6" s="147"/>
      <c r="SME6" s="147"/>
      <c r="SMF6" s="148"/>
      <c r="SMG6" s="149"/>
      <c r="SMP6" s="147"/>
      <c r="SMQ6" s="148"/>
      <c r="SMR6" s="148"/>
      <c r="SMS6" s="148"/>
      <c r="SMT6" s="147"/>
      <c r="SMU6" s="147"/>
      <c r="SMV6" s="148"/>
      <c r="SMW6" s="149"/>
      <c r="SNF6" s="147"/>
      <c r="SNG6" s="148"/>
      <c r="SNH6" s="148"/>
      <c r="SNI6" s="148"/>
      <c r="SNJ6" s="147"/>
      <c r="SNK6" s="147"/>
      <c r="SNL6" s="148"/>
      <c r="SNM6" s="149"/>
      <c r="SNV6" s="147"/>
      <c r="SNW6" s="148"/>
      <c r="SNX6" s="148"/>
      <c r="SNY6" s="148"/>
      <c r="SNZ6" s="147"/>
      <c r="SOA6" s="147"/>
      <c r="SOB6" s="148"/>
      <c r="SOC6" s="149"/>
      <c r="SOL6" s="147"/>
      <c r="SOM6" s="148"/>
      <c r="SON6" s="148"/>
      <c r="SOO6" s="148"/>
      <c r="SOP6" s="147"/>
      <c r="SOQ6" s="147"/>
      <c r="SOR6" s="148"/>
      <c r="SOS6" s="149"/>
      <c r="SPB6" s="147"/>
      <c r="SPC6" s="148"/>
      <c r="SPD6" s="148"/>
      <c r="SPE6" s="148"/>
      <c r="SPF6" s="147"/>
      <c r="SPG6" s="147"/>
      <c r="SPH6" s="148"/>
      <c r="SPI6" s="149"/>
      <c r="SPR6" s="147"/>
      <c r="SPS6" s="148"/>
      <c r="SPT6" s="148"/>
      <c r="SPU6" s="148"/>
      <c r="SPV6" s="147"/>
      <c r="SPW6" s="147"/>
      <c r="SPX6" s="148"/>
      <c r="SPY6" s="149"/>
      <c r="SQH6" s="147"/>
      <c r="SQI6" s="148"/>
      <c r="SQJ6" s="148"/>
      <c r="SQK6" s="148"/>
      <c r="SQL6" s="147"/>
      <c r="SQM6" s="147"/>
      <c r="SQN6" s="148"/>
      <c r="SQO6" s="149"/>
      <c r="SQX6" s="147"/>
      <c r="SQY6" s="148"/>
      <c r="SQZ6" s="148"/>
      <c r="SRA6" s="148"/>
      <c r="SRB6" s="147"/>
      <c r="SRC6" s="147"/>
      <c r="SRD6" s="148"/>
      <c r="SRE6" s="149"/>
      <c r="SRN6" s="147"/>
      <c r="SRO6" s="148"/>
      <c r="SRP6" s="148"/>
      <c r="SRQ6" s="148"/>
      <c r="SRR6" s="147"/>
      <c r="SRS6" s="147"/>
      <c r="SRT6" s="148"/>
      <c r="SRU6" s="149"/>
      <c r="SSD6" s="147"/>
      <c r="SSE6" s="148"/>
      <c r="SSF6" s="148"/>
      <c r="SSG6" s="148"/>
      <c r="SSH6" s="147"/>
      <c r="SSI6" s="147"/>
      <c r="SSJ6" s="148"/>
      <c r="SSK6" s="149"/>
      <c r="SST6" s="147"/>
      <c r="SSU6" s="148"/>
      <c r="SSV6" s="148"/>
      <c r="SSW6" s="148"/>
      <c r="SSX6" s="147"/>
      <c r="SSY6" s="147"/>
      <c r="SSZ6" s="148"/>
      <c r="STA6" s="149"/>
      <c r="STJ6" s="147"/>
      <c r="STK6" s="148"/>
      <c r="STL6" s="148"/>
      <c r="STM6" s="148"/>
      <c r="STN6" s="147"/>
      <c r="STO6" s="147"/>
      <c r="STP6" s="148"/>
      <c r="STQ6" s="149"/>
      <c r="STZ6" s="147"/>
      <c r="SUA6" s="148"/>
      <c r="SUB6" s="148"/>
      <c r="SUC6" s="148"/>
      <c r="SUD6" s="147"/>
      <c r="SUE6" s="147"/>
      <c r="SUF6" s="148"/>
      <c r="SUG6" s="149"/>
      <c r="SUP6" s="147"/>
      <c r="SUQ6" s="148"/>
      <c r="SUR6" s="148"/>
      <c r="SUS6" s="148"/>
      <c r="SUT6" s="147"/>
      <c r="SUU6" s="147"/>
      <c r="SUV6" s="148"/>
      <c r="SUW6" s="149"/>
      <c r="SVF6" s="147"/>
      <c r="SVG6" s="148"/>
      <c r="SVH6" s="148"/>
      <c r="SVI6" s="148"/>
      <c r="SVJ6" s="147"/>
      <c r="SVK6" s="147"/>
      <c r="SVL6" s="148"/>
      <c r="SVM6" s="149"/>
      <c r="SVV6" s="147"/>
      <c r="SVW6" s="148"/>
      <c r="SVX6" s="148"/>
      <c r="SVY6" s="148"/>
      <c r="SVZ6" s="147"/>
      <c r="SWA6" s="147"/>
      <c r="SWB6" s="148"/>
      <c r="SWC6" s="149"/>
      <c r="SWL6" s="147"/>
      <c r="SWM6" s="148"/>
      <c r="SWN6" s="148"/>
      <c r="SWO6" s="148"/>
      <c r="SWP6" s="147"/>
      <c r="SWQ6" s="147"/>
      <c r="SWR6" s="148"/>
      <c r="SWS6" s="149"/>
      <c r="SXB6" s="147"/>
      <c r="SXC6" s="148"/>
      <c r="SXD6" s="148"/>
      <c r="SXE6" s="148"/>
      <c r="SXF6" s="147"/>
      <c r="SXG6" s="147"/>
      <c r="SXH6" s="148"/>
      <c r="SXI6" s="149"/>
      <c r="SXR6" s="147"/>
      <c r="SXS6" s="148"/>
      <c r="SXT6" s="148"/>
      <c r="SXU6" s="148"/>
      <c r="SXV6" s="147"/>
      <c r="SXW6" s="147"/>
      <c r="SXX6" s="148"/>
      <c r="SXY6" s="149"/>
      <c r="SYH6" s="147"/>
      <c r="SYI6" s="148"/>
      <c r="SYJ6" s="148"/>
      <c r="SYK6" s="148"/>
      <c r="SYL6" s="147"/>
      <c r="SYM6" s="147"/>
      <c r="SYN6" s="148"/>
      <c r="SYO6" s="149"/>
      <c r="SYX6" s="147"/>
      <c r="SYY6" s="148"/>
      <c r="SYZ6" s="148"/>
      <c r="SZA6" s="148"/>
      <c r="SZB6" s="147"/>
      <c r="SZC6" s="147"/>
      <c r="SZD6" s="148"/>
      <c r="SZE6" s="149"/>
      <c r="SZN6" s="147"/>
      <c r="SZO6" s="148"/>
      <c r="SZP6" s="148"/>
      <c r="SZQ6" s="148"/>
      <c r="SZR6" s="147"/>
      <c r="SZS6" s="147"/>
      <c r="SZT6" s="148"/>
      <c r="SZU6" s="149"/>
      <c r="TAD6" s="147"/>
      <c r="TAE6" s="148"/>
      <c r="TAF6" s="148"/>
      <c r="TAG6" s="148"/>
      <c r="TAH6" s="147"/>
      <c r="TAI6" s="147"/>
      <c r="TAJ6" s="148"/>
      <c r="TAK6" s="149"/>
      <c r="TAT6" s="147"/>
      <c r="TAU6" s="148"/>
      <c r="TAV6" s="148"/>
      <c r="TAW6" s="148"/>
      <c r="TAX6" s="147"/>
      <c r="TAY6" s="147"/>
      <c r="TAZ6" s="148"/>
      <c r="TBA6" s="149"/>
      <c r="TBJ6" s="147"/>
      <c r="TBK6" s="148"/>
      <c r="TBL6" s="148"/>
      <c r="TBM6" s="148"/>
      <c r="TBN6" s="147"/>
      <c r="TBO6" s="147"/>
      <c r="TBP6" s="148"/>
      <c r="TBQ6" s="149"/>
      <c r="TBZ6" s="147"/>
      <c r="TCA6" s="148"/>
      <c r="TCB6" s="148"/>
      <c r="TCC6" s="148"/>
      <c r="TCD6" s="147"/>
      <c r="TCE6" s="147"/>
      <c r="TCF6" s="148"/>
      <c r="TCG6" s="149"/>
      <c r="TCP6" s="147"/>
      <c r="TCQ6" s="148"/>
      <c r="TCR6" s="148"/>
      <c r="TCS6" s="148"/>
      <c r="TCT6" s="147"/>
      <c r="TCU6" s="147"/>
      <c r="TCV6" s="148"/>
      <c r="TCW6" s="149"/>
      <c r="TDF6" s="147"/>
      <c r="TDG6" s="148"/>
      <c r="TDH6" s="148"/>
      <c r="TDI6" s="148"/>
      <c r="TDJ6" s="147"/>
      <c r="TDK6" s="147"/>
      <c r="TDL6" s="148"/>
      <c r="TDM6" s="149"/>
      <c r="TDV6" s="147"/>
      <c r="TDW6" s="148"/>
      <c r="TDX6" s="148"/>
      <c r="TDY6" s="148"/>
      <c r="TDZ6" s="147"/>
      <c r="TEA6" s="147"/>
      <c r="TEB6" s="148"/>
      <c r="TEC6" s="149"/>
      <c r="TEL6" s="147"/>
      <c r="TEM6" s="148"/>
      <c r="TEN6" s="148"/>
      <c r="TEO6" s="148"/>
      <c r="TEP6" s="147"/>
      <c r="TEQ6" s="147"/>
      <c r="TER6" s="148"/>
      <c r="TES6" s="149"/>
      <c r="TFB6" s="147"/>
      <c r="TFC6" s="148"/>
      <c r="TFD6" s="148"/>
      <c r="TFE6" s="148"/>
      <c r="TFF6" s="147"/>
      <c r="TFG6" s="147"/>
      <c r="TFH6" s="148"/>
      <c r="TFI6" s="149"/>
      <c r="TFR6" s="147"/>
      <c r="TFS6" s="148"/>
      <c r="TFT6" s="148"/>
      <c r="TFU6" s="148"/>
      <c r="TFV6" s="147"/>
      <c r="TFW6" s="147"/>
      <c r="TFX6" s="148"/>
      <c r="TFY6" s="149"/>
      <c r="TGH6" s="147"/>
      <c r="TGI6" s="148"/>
      <c r="TGJ6" s="148"/>
      <c r="TGK6" s="148"/>
      <c r="TGL6" s="147"/>
      <c r="TGM6" s="147"/>
      <c r="TGN6" s="148"/>
      <c r="TGO6" s="149"/>
      <c r="TGX6" s="147"/>
      <c r="TGY6" s="148"/>
      <c r="TGZ6" s="148"/>
      <c r="THA6" s="148"/>
      <c r="THB6" s="147"/>
      <c r="THC6" s="147"/>
      <c r="THD6" s="148"/>
      <c r="THE6" s="149"/>
      <c r="THN6" s="147"/>
      <c r="THO6" s="148"/>
      <c r="THP6" s="148"/>
      <c r="THQ6" s="148"/>
      <c r="THR6" s="147"/>
      <c r="THS6" s="147"/>
      <c r="THT6" s="148"/>
      <c r="THU6" s="149"/>
      <c r="TID6" s="147"/>
      <c r="TIE6" s="148"/>
      <c r="TIF6" s="148"/>
      <c r="TIG6" s="148"/>
      <c r="TIH6" s="147"/>
      <c r="TII6" s="147"/>
      <c r="TIJ6" s="148"/>
      <c r="TIK6" s="149"/>
      <c r="TIT6" s="147"/>
      <c r="TIU6" s="148"/>
      <c r="TIV6" s="148"/>
      <c r="TIW6" s="148"/>
      <c r="TIX6" s="147"/>
      <c r="TIY6" s="147"/>
      <c r="TIZ6" s="148"/>
      <c r="TJA6" s="149"/>
      <c r="TJJ6" s="147"/>
      <c r="TJK6" s="148"/>
      <c r="TJL6" s="148"/>
      <c r="TJM6" s="148"/>
      <c r="TJN6" s="147"/>
      <c r="TJO6" s="147"/>
      <c r="TJP6" s="148"/>
      <c r="TJQ6" s="149"/>
      <c r="TJZ6" s="147"/>
      <c r="TKA6" s="148"/>
      <c r="TKB6" s="148"/>
      <c r="TKC6" s="148"/>
      <c r="TKD6" s="147"/>
      <c r="TKE6" s="147"/>
      <c r="TKF6" s="148"/>
      <c r="TKG6" s="149"/>
      <c r="TKP6" s="147"/>
      <c r="TKQ6" s="148"/>
      <c r="TKR6" s="148"/>
      <c r="TKS6" s="148"/>
      <c r="TKT6" s="147"/>
      <c r="TKU6" s="147"/>
      <c r="TKV6" s="148"/>
      <c r="TKW6" s="149"/>
      <c r="TLF6" s="147"/>
      <c r="TLG6" s="148"/>
      <c r="TLH6" s="148"/>
      <c r="TLI6" s="148"/>
      <c r="TLJ6" s="147"/>
      <c r="TLK6" s="147"/>
      <c r="TLL6" s="148"/>
      <c r="TLM6" s="149"/>
      <c r="TLV6" s="147"/>
      <c r="TLW6" s="148"/>
      <c r="TLX6" s="148"/>
      <c r="TLY6" s="148"/>
      <c r="TLZ6" s="147"/>
      <c r="TMA6" s="147"/>
      <c r="TMB6" s="148"/>
      <c r="TMC6" s="149"/>
      <c r="TML6" s="147"/>
      <c r="TMM6" s="148"/>
      <c r="TMN6" s="148"/>
      <c r="TMO6" s="148"/>
      <c r="TMP6" s="147"/>
      <c r="TMQ6" s="147"/>
      <c r="TMR6" s="148"/>
      <c r="TMS6" s="149"/>
      <c r="TNB6" s="147"/>
      <c r="TNC6" s="148"/>
      <c r="TND6" s="148"/>
      <c r="TNE6" s="148"/>
      <c r="TNF6" s="147"/>
      <c r="TNG6" s="147"/>
      <c r="TNH6" s="148"/>
      <c r="TNI6" s="149"/>
      <c r="TNR6" s="147"/>
      <c r="TNS6" s="148"/>
      <c r="TNT6" s="148"/>
      <c r="TNU6" s="148"/>
      <c r="TNV6" s="147"/>
      <c r="TNW6" s="147"/>
      <c r="TNX6" s="148"/>
      <c r="TNY6" s="149"/>
      <c r="TOH6" s="147"/>
      <c r="TOI6" s="148"/>
      <c r="TOJ6" s="148"/>
      <c r="TOK6" s="148"/>
      <c r="TOL6" s="147"/>
      <c r="TOM6" s="147"/>
      <c r="TON6" s="148"/>
      <c r="TOO6" s="149"/>
      <c r="TOX6" s="147"/>
      <c r="TOY6" s="148"/>
      <c r="TOZ6" s="148"/>
      <c r="TPA6" s="148"/>
      <c r="TPB6" s="147"/>
      <c r="TPC6" s="147"/>
      <c r="TPD6" s="148"/>
      <c r="TPE6" s="149"/>
      <c r="TPN6" s="147"/>
      <c r="TPO6" s="148"/>
      <c r="TPP6" s="148"/>
      <c r="TPQ6" s="148"/>
      <c r="TPR6" s="147"/>
      <c r="TPS6" s="147"/>
      <c r="TPT6" s="148"/>
      <c r="TPU6" s="149"/>
      <c r="TQD6" s="147"/>
      <c r="TQE6" s="148"/>
      <c r="TQF6" s="148"/>
      <c r="TQG6" s="148"/>
      <c r="TQH6" s="147"/>
      <c r="TQI6" s="147"/>
      <c r="TQJ6" s="148"/>
      <c r="TQK6" s="149"/>
      <c r="TQT6" s="147"/>
      <c r="TQU6" s="148"/>
      <c r="TQV6" s="148"/>
      <c r="TQW6" s="148"/>
      <c r="TQX6" s="147"/>
      <c r="TQY6" s="147"/>
      <c r="TQZ6" s="148"/>
      <c r="TRA6" s="149"/>
      <c r="TRJ6" s="147"/>
      <c r="TRK6" s="148"/>
      <c r="TRL6" s="148"/>
      <c r="TRM6" s="148"/>
      <c r="TRN6" s="147"/>
      <c r="TRO6" s="147"/>
      <c r="TRP6" s="148"/>
      <c r="TRQ6" s="149"/>
      <c r="TRZ6" s="147"/>
      <c r="TSA6" s="148"/>
      <c r="TSB6" s="148"/>
      <c r="TSC6" s="148"/>
      <c r="TSD6" s="147"/>
      <c r="TSE6" s="147"/>
      <c r="TSF6" s="148"/>
      <c r="TSG6" s="149"/>
      <c r="TSP6" s="147"/>
      <c r="TSQ6" s="148"/>
      <c r="TSR6" s="148"/>
      <c r="TSS6" s="148"/>
      <c r="TST6" s="147"/>
      <c r="TSU6" s="147"/>
      <c r="TSV6" s="148"/>
      <c r="TSW6" s="149"/>
      <c r="TTF6" s="147"/>
      <c r="TTG6" s="148"/>
      <c r="TTH6" s="148"/>
      <c r="TTI6" s="148"/>
      <c r="TTJ6" s="147"/>
      <c r="TTK6" s="147"/>
      <c r="TTL6" s="148"/>
      <c r="TTM6" s="149"/>
      <c r="TTV6" s="147"/>
      <c r="TTW6" s="148"/>
      <c r="TTX6" s="148"/>
      <c r="TTY6" s="148"/>
      <c r="TTZ6" s="147"/>
      <c r="TUA6" s="147"/>
      <c r="TUB6" s="148"/>
      <c r="TUC6" s="149"/>
      <c r="TUL6" s="147"/>
      <c r="TUM6" s="148"/>
      <c r="TUN6" s="148"/>
      <c r="TUO6" s="148"/>
      <c r="TUP6" s="147"/>
      <c r="TUQ6" s="147"/>
      <c r="TUR6" s="148"/>
      <c r="TUS6" s="149"/>
      <c r="TVB6" s="147"/>
      <c r="TVC6" s="148"/>
      <c r="TVD6" s="148"/>
      <c r="TVE6" s="148"/>
      <c r="TVF6" s="147"/>
      <c r="TVG6" s="147"/>
      <c r="TVH6" s="148"/>
      <c r="TVI6" s="149"/>
      <c r="TVR6" s="147"/>
      <c r="TVS6" s="148"/>
      <c r="TVT6" s="148"/>
      <c r="TVU6" s="148"/>
      <c r="TVV6" s="147"/>
      <c r="TVW6" s="147"/>
      <c r="TVX6" s="148"/>
      <c r="TVY6" s="149"/>
      <c r="TWH6" s="147"/>
      <c r="TWI6" s="148"/>
      <c r="TWJ6" s="148"/>
      <c r="TWK6" s="148"/>
      <c r="TWL6" s="147"/>
      <c r="TWM6" s="147"/>
      <c r="TWN6" s="148"/>
      <c r="TWO6" s="149"/>
      <c r="TWX6" s="147"/>
      <c r="TWY6" s="148"/>
      <c r="TWZ6" s="148"/>
      <c r="TXA6" s="148"/>
      <c r="TXB6" s="147"/>
      <c r="TXC6" s="147"/>
      <c r="TXD6" s="148"/>
      <c r="TXE6" s="149"/>
      <c r="TXN6" s="147"/>
      <c r="TXO6" s="148"/>
      <c r="TXP6" s="148"/>
      <c r="TXQ6" s="148"/>
      <c r="TXR6" s="147"/>
      <c r="TXS6" s="147"/>
      <c r="TXT6" s="148"/>
      <c r="TXU6" s="149"/>
      <c r="TYD6" s="147"/>
      <c r="TYE6" s="148"/>
      <c r="TYF6" s="148"/>
      <c r="TYG6" s="148"/>
      <c r="TYH6" s="147"/>
      <c r="TYI6" s="147"/>
      <c r="TYJ6" s="148"/>
      <c r="TYK6" s="149"/>
      <c r="TYT6" s="147"/>
      <c r="TYU6" s="148"/>
      <c r="TYV6" s="148"/>
      <c r="TYW6" s="148"/>
      <c r="TYX6" s="147"/>
      <c r="TYY6" s="147"/>
      <c r="TYZ6" s="148"/>
      <c r="TZA6" s="149"/>
      <c r="TZJ6" s="147"/>
      <c r="TZK6" s="148"/>
      <c r="TZL6" s="148"/>
      <c r="TZM6" s="148"/>
      <c r="TZN6" s="147"/>
      <c r="TZO6" s="147"/>
      <c r="TZP6" s="148"/>
      <c r="TZQ6" s="149"/>
      <c r="TZZ6" s="147"/>
      <c r="UAA6" s="148"/>
      <c r="UAB6" s="148"/>
      <c r="UAC6" s="148"/>
      <c r="UAD6" s="147"/>
      <c r="UAE6" s="147"/>
      <c r="UAF6" s="148"/>
      <c r="UAG6" s="149"/>
      <c r="UAP6" s="147"/>
      <c r="UAQ6" s="148"/>
      <c r="UAR6" s="148"/>
      <c r="UAS6" s="148"/>
      <c r="UAT6" s="147"/>
      <c r="UAU6" s="147"/>
      <c r="UAV6" s="148"/>
      <c r="UAW6" s="149"/>
      <c r="UBF6" s="147"/>
      <c r="UBG6" s="148"/>
      <c r="UBH6" s="148"/>
      <c r="UBI6" s="148"/>
      <c r="UBJ6" s="147"/>
      <c r="UBK6" s="147"/>
      <c r="UBL6" s="148"/>
      <c r="UBM6" s="149"/>
      <c r="UBV6" s="147"/>
      <c r="UBW6" s="148"/>
      <c r="UBX6" s="148"/>
      <c r="UBY6" s="148"/>
      <c r="UBZ6" s="147"/>
      <c r="UCA6" s="147"/>
      <c r="UCB6" s="148"/>
      <c r="UCC6" s="149"/>
      <c r="UCL6" s="147"/>
      <c r="UCM6" s="148"/>
      <c r="UCN6" s="148"/>
      <c r="UCO6" s="148"/>
      <c r="UCP6" s="147"/>
      <c r="UCQ6" s="147"/>
      <c r="UCR6" s="148"/>
      <c r="UCS6" s="149"/>
      <c r="UDB6" s="147"/>
      <c r="UDC6" s="148"/>
      <c r="UDD6" s="148"/>
      <c r="UDE6" s="148"/>
      <c r="UDF6" s="147"/>
      <c r="UDG6" s="147"/>
      <c r="UDH6" s="148"/>
      <c r="UDI6" s="149"/>
      <c r="UDR6" s="147"/>
      <c r="UDS6" s="148"/>
      <c r="UDT6" s="148"/>
      <c r="UDU6" s="148"/>
      <c r="UDV6" s="147"/>
      <c r="UDW6" s="147"/>
      <c r="UDX6" s="148"/>
      <c r="UDY6" s="149"/>
      <c r="UEH6" s="147"/>
      <c r="UEI6" s="148"/>
      <c r="UEJ6" s="148"/>
      <c r="UEK6" s="148"/>
      <c r="UEL6" s="147"/>
      <c r="UEM6" s="147"/>
      <c r="UEN6" s="148"/>
      <c r="UEO6" s="149"/>
      <c r="UEX6" s="147"/>
      <c r="UEY6" s="148"/>
      <c r="UEZ6" s="148"/>
      <c r="UFA6" s="148"/>
      <c r="UFB6" s="147"/>
      <c r="UFC6" s="147"/>
      <c r="UFD6" s="148"/>
      <c r="UFE6" s="149"/>
      <c r="UFN6" s="147"/>
      <c r="UFO6" s="148"/>
      <c r="UFP6" s="148"/>
      <c r="UFQ6" s="148"/>
      <c r="UFR6" s="147"/>
      <c r="UFS6" s="147"/>
      <c r="UFT6" s="148"/>
      <c r="UFU6" s="149"/>
      <c r="UGD6" s="147"/>
      <c r="UGE6" s="148"/>
      <c r="UGF6" s="148"/>
      <c r="UGG6" s="148"/>
      <c r="UGH6" s="147"/>
      <c r="UGI6" s="147"/>
      <c r="UGJ6" s="148"/>
      <c r="UGK6" s="149"/>
      <c r="UGT6" s="147"/>
      <c r="UGU6" s="148"/>
      <c r="UGV6" s="148"/>
      <c r="UGW6" s="148"/>
      <c r="UGX6" s="147"/>
      <c r="UGY6" s="147"/>
      <c r="UGZ6" s="148"/>
      <c r="UHA6" s="149"/>
      <c r="UHJ6" s="147"/>
      <c r="UHK6" s="148"/>
      <c r="UHL6" s="148"/>
      <c r="UHM6" s="148"/>
      <c r="UHN6" s="147"/>
      <c r="UHO6" s="147"/>
      <c r="UHP6" s="148"/>
      <c r="UHQ6" s="149"/>
      <c r="UHZ6" s="147"/>
      <c r="UIA6" s="148"/>
      <c r="UIB6" s="148"/>
      <c r="UIC6" s="148"/>
      <c r="UID6" s="147"/>
      <c r="UIE6" s="147"/>
      <c r="UIF6" s="148"/>
      <c r="UIG6" s="149"/>
      <c r="UIP6" s="147"/>
      <c r="UIQ6" s="148"/>
      <c r="UIR6" s="148"/>
      <c r="UIS6" s="148"/>
      <c r="UIT6" s="147"/>
      <c r="UIU6" s="147"/>
      <c r="UIV6" s="148"/>
      <c r="UIW6" s="149"/>
      <c r="UJF6" s="147"/>
      <c r="UJG6" s="148"/>
      <c r="UJH6" s="148"/>
      <c r="UJI6" s="148"/>
      <c r="UJJ6" s="147"/>
      <c r="UJK6" s="147"/>
      <c r="UJL6" s="148"/>
      <c r="UJM6" s="149"/>
      <c r="UJV6" s="147"/>
      <c r="UJW6" s="148"/>
      <c r="UJX6" s="148"/>
      <c r="UJY6" s="148"/>
      <c r="UJZ6" s="147"/>
      <c r="UKA6" s="147"/>
      <c r="UKB6" s="148"/>
      <c r="UKC6" s="149"/>
      <c r="UKL6" s="147"/>
      <c r="UKM6" s="148"/>
      <c r="UKN6" s="148"/>
      <c r="UKO6" s="148"/>
      <c r="UKP6" s="147"/>
      <c r="UKQ6" s="147"/>
      <c r="UKR6" s="148"/>
      <c r="UKS6" s="149"/>
      <c r="ULB6" s="147"/>
      <c r="ULC6" s="148"/>
      <c r="ULD6" s="148"/>
      <c r="ULE6" s="148"/>
      <c r="ULF6" s="147"/>
      <c r="ULG6" s="147"/>
      <c r="ULH6" s="148"/>
      <c r="ULI6" s="149"/>
      <c r="ULR6" s="147"/>
      <c r="ULS6" s="148"/>
      <c r="ULT6" s="148"/>
      <c r="ULU6" s="148"/>
      <c r="ULV6" s="147"/>
      <c r="ULW6" s="147"/>
      <c r="ULX6" s="148"/>
      <c r="ULY6" s="149"/>
      <c r="UMH6" s="147"/>
      <c r="UMI6" s="148"/>
      <c r="UMJ6" s="148"/>
      <c r="UMK6" s="148"/>
      <c r="UML6" s="147"/>
      <c r="UMM6" s="147"/>
      <c r="UMN6" s="148"/>
      <c r="UMO6" s="149"/>
      <c r="UMX6" s="147"/>
      <c r="UMY6" s="148"/>
      <c r="UMZ6" s="148"/>
      <c r="UNA6" s="148"/>
      <c r="UNB6" s="147"/>
      <c r="UNC6" s="147"/>
      <c r="UND6" s="148"/>
      <c r="UNE6" s="149"/>
      <c r="UNN6" s="147"/>
      <c r="UNO6" s="148"/>
      <c r="UNP6" s="148"/>
      <c r="UNQ6" s="148"/>
      <c r="UNR6" s="147"/>
      <c r="UNS6" s="147"/>
      <c r="UNT6" s="148"/>
      <c r="UNU6" s="149"/>
      <c r="UOD6" s="147"/>
      <c r="UOE6" s="148"/>
      <c r="UOF6" s="148"/>
      <c r="UOG6" s="148"/>
      <c r="UOH6" s="147"/>
      <c r="UOI6" s="147"/>
      <c r="UOJ6" s="148"/>
      <c r="UOK6" s="149"/>
      <c r="UOT6" s="147"/>
      <c r="UOU6" s="148"/>
      <c r="UOV6" s="148"/>
      <c r="UOW6" s="148"/>
      <c r="UOX6" s="147"/>
      <c r="UOY6" s="147"/>
      <c r="UOZ6" s="148"/>
      <c r="UPA6" s="149"/>
      <c r="UPJ6" s="147"/>
      <c r="UPK6" s="148"/>
      <c r="UPL6" s="148"/>
      <c r="UPM6" s="148"/>
      <c r="UPN6" s="147"/>
      <c r="UPO6" s="147"/>
      <c r="UPP6" s="148"/>
      <c r="UPQ6" s="149"/>
      <c r="UPZ6" s="147"/>
      <c r="UQA6" s="148"/>
      <c r="UQB6" s="148"/>
      <c r="UQC6" s="148"/>
      <c r="UQD6" s="147"/>
      <c r="UQE6" s="147"/>
      <c r="UQF6" s="148"/>
      <c r="UQG6" s="149"/>
      <c r="UQP6" s="147"/>
      <c r="UQQ6" s="148"/>
      <c r="UQR6" s="148"/>
      <c r="UQS6" s="148"/>
      <c r="UQT6" s="147"/>
      <c r="UQU6" s="147"/>
      <c r="UQV6" s="148"/>
      <c r="UQW6" s="149"/>
      <c r="URF6" s="147"/>
      <c r="URG6" s="148"/>
      <c r="URH6" s="148"/>
      <c r="URI6" s="148"/>
      <c r="URJ6" s="147"/>
      <c r="URK6" s="147"/>
      <c r="URL6" s="148"/>
      <c r="URM6" s="149"/>
      <c r="URV6" s="147"/>
      <c r="URW6" s="148"/>
      <c r="URX6" s="148"/>
      <c r="URY6" s="148"/>
      <c r="URZ6" s="147"/>
      <c r="USA6" s="147"/>
      <c r="USB6" s="148"/>
      <c r="USC6" s="149"/>
      <c r="USL6" s="147"/>
      <c r="USM6" s="148"/>
      <c r="USN6" s="148"/>
      <c r="USO6" s="148"/>
      <c r="USP6" s="147"/>
      <c r="USQ6" s="147"/>
      <c r="USR6" s="148"/>
      <c r="USS6" s="149"/>
      <c r="UTB6" s="147"/>
      <c r="UTC6" s="148"/>
      <c r="UTD6" s="148"/>
      <c r="UTE6" s="148"/>
      <c r="UTF6" s="147"/>
      <c r="UTG6" s="147"/>
      <c r="UTH6" s="148"/>
      <c r="UTI6" s="149"/>
      <c r="UTR6" s="147"/>
      <c r="UTS6" s="148"/>
      <c r="UTT6" s="148"/>
      <c r="UTU6" s="148"/>
      <c r="UTV6" s="147"/>
      <c r="UTW6" s="147"/>
      <c r="UTX6" s="148"/>
      <c r="UTY6" s="149"/>
      <c r="UUH6" s="147"/>
      <c r="UUI6" s="148"/>
      <c r="UUJ6" s="148"/>
      <c r="UUK6" s="148"/>
      <c r="UUL6" s="147"/>
      <c r="UUM6" s="147"/>
      <c r="UUN6" s="148"/>
      <c r="UUO6" s="149"/>
      <c r="UUX6" s="147"/>
      <c r="UUY6" s="148"/>
      <c r="UUZ6" s="148"/>
      <c r="UVA6" s="148"/>
      <c r="UVB6" s="147"/>
      <c r="UVC6" s="147"/>
      <c r="UVD6" s="148"/>
      <c r="UVE6" s="149"/>
      <c r="UVN6" s="147"/>
      <c r="UVO6" s="148"/>
      <c r="UVP6" s="148"/>
      <c r="UVQ6" s="148"/>
      <c r="UVR6" s="147"/>
      <c r="UVS6" s="147"/>
      <c r="UVT6" s="148"/>
      <c r="UVU6" s="149"/>
      <c r="UWD6" s="147"/>
      <c r="UWE6" s="148"/>
      <c r="UWF6" s="148"/>
      <c r="UWG6" s="148"/>
      <c r="UWH6" s="147"/>
      <c r="UWI6" s="147"/>
      <c r="UWJ6" s="148"/>
      <c r="UWK6" s="149"/>
      <c r="UWT6" s="147"/>
      <c r="UWU6" s="148"/>
      <c r="UWV6" s="148"/>
      <c r="UWW6" s="148"/>
      <c r="UWX6" s="147"/>
      <c r="UWY6" s="147"/>
      <c r="UWZ6" s="148"/>
      <c r="UXA6" s="149"/>
      <c r="UXJ6" s="147"/>
      <c r="UXK6" s="148"/>
      <c r="UXL6" s="148"/>
      <c r="UXM6" s="148"/>
      <c r="UXN6" s="147"/>
      <c r="UXO6" s="147"/>
      <c r="UXP6" s="148"/>
      <c r="UXQ6" s="149"/>
      <c r="UXZ6" s="147"/>
      <c r="UYA6" s="148"/>
      <c r="UYB6" s="148"/>
      <c r="UYC6" s="148"/>
      <c r="UYD6" s="147"/>
      <c r="UYE6" s="147"/>
      <c r="UYF6" s="148"/>
      <c r="UYG6" s="149"/>
      <c r="UYP6" s="147"/>
      <c r="UYQ6" s="148"/>
      <c r="UYR6" s="148"/>
      <c r="UYS6" s="148"/>
      <c r="UYT6" s="147"/>
      <c r="UYU6" s="147"/>
      <c r="UYV6" s="148"/>
      <c r="UYW6" s="149"/>
      <c r="UZF6" s="147"/>
      <c r="UZG6" s="148"/>
      <c r="UZH6" s="148"/>
      <c r="UZI6" s="148"/>
      <c r="UZJ6" s="147"/>
      <c r="UZK6" s="147"/>
      <c r="UZL6" s="148"/>
      <c r="UZM6" s="149"/>
      <c r="UZV6" s="147"/>
      <c r="UZW6" s="148"/>
      <c r="UZX6" s="148"/>
      <c r="UZY6" s="148"/>
      <c r="UZZ6" s="147"/>
      <c r="VAA6" s="147"/>
      <c r="VAB6" s="148"/>
      <c r="VAC6" s="149"/>
      <c r="VAL6" s="147"/>
      <c r="VAM6" s="148"/>
      <c r="VAN6" s="148"/>
      <c r="VAO6" s="148"/>
      <c r="VAP6" s="147"/>
      <c r="VAQ6" s="147"/>
      <c r="VAR6" s="148"/>
      <c r="VAS6" s="149"/>
      <c r="VBB6" s="147"/>
      <c r="VBC6" s="148"/>
      <c r="VBD6" s="148"/>
      <c r="VBE6" s="148"/>
      <c r="VBF6" s="147"/>
      <c r="VBG6" s="147"/>
      <c r="VBH6" s="148"/>
      <c r="VBI6" s="149"/>
      <c r="VBR6" s="147"/>
      <c r="VBS6" s="148"/>
      <c r="VBT6" s="148"/>
      <c r="VBU6" s="148"/>
      <c r="VBV6" s="147"/>
      <c r="VBW6" s="147"/>
      <c r="VBX6" s="148"/>
      <c r="VBY6" s="149"/>
      <c r="VCH6" s="147"/>
      <c r="VCI6" s="148"/>
      <c r="VCJ6" s="148"/>
      <c r="VCK6" s="148"/>
      <c r="VCL6" s="147"/>
      <c r="VCM6" s="147"/>
      <c r="VCN6" s="148"/>
      <c r="VCO6" s="149"/>
      <c r="VCX6" s="147"/>
      <c r="VCY6" s="148"/>
      <c r="VCZ6" s="148"/>
      <c r="VDA6" s="148"/>
      <c r="VDB6" s="147"/>
      <c r="VDC6" s="147"/>
      <c r="VDD6" s="148"/>
      <c r="VDE6" s="149"/>
      <c r="VDN6" s="147"/>
      <c r="VDO6" s="148"/>
      <c r="VDP6" s="148"/>
      <c r="VDQ6" s="148"/>
      <c r="VDR6" s="147"/>
      <c r="VDS6" s="147"/>
      <c r="VDT6" s="148"/>
      <c r="VDU6" s="149"/>
      <c r="VED6" s="147"/>
      <c r="VEE6" s="148"/>
      <c r="VEF6" s="148"/>
      <c r="VEG6" s="148"/>
      <c r="VEH6" s="147"/>
      <c r="VEI6" s="147"/>
      <c r="VEJ6" s="148"/>
      <c r="VEK6" s="149"/>
      <c r="VET6" s="147"/>
      <c r="VEU6" s="148"/>
      <c r="VEV6" s="148"/>
      <c r="VEW6" s="148"/>
      <c r="VEX6" s="147"/>
      <c r="VEY6" s="147"/>
      <c r="VEZ6" s="148"/>
      <c r="VFA6" s="149"/>
      <c r="VFJ6" s="147"/>
      <c r="VFK6" s="148"/>
      <c r="VFL6" s="148"/>
      <c r="VFM6" s="148"/>
      <c r="VFN6" s="147"/>
      <c r="VFO6" s="147"/>
      <c r="VFP6" s="148"/>
      <c r="VFQ6" s="149"/>
      <c r="VFZ6" s="147"/>
      <c r="VGA6" s="148"/>
      <c r="VGB6" s="148"/>
      <c r="VGC6" s="148"/>
      <c r="VGD6" s="147"/>
      <c r="VGE6" s="147"/>
      <c r="VGF6" s="148"/>
      <c r="VGG6" s="149"/>
      <c r="VGP6" s="147"/>
      <c r="VGQ6" s="148"/>
      <c r="VGR6" s="148"/>
      <c r="VGS6" s="148"/>
      <c r="VGT6" s="147"/>
      <c r="VGU6" s="147"/>
      <c r="VGV6" s="148"/>
      <c r="VGW6" s="149"/>
      <c r="VHF6" s="147"/>
      <c r="VHG6" s="148"/>
      <c r="VHH6" s="148"/>
      <c r="VHI6" s="148"/>
      <c r="VHJ6" s="147"/>
      <c r="VHK6" s="147"/>
      <c r="VHL6" s="148"/>
      <c r="VHM6" s="149"/>
      <c r="VHV6" s="147"/>
      <c r="VHW6" s="148"/>
      <c r="VHX6" s="148"/>
      <c r="VHY6" s="148"/>
      <c r="VHZ6" s="147"/>
      <c r="VIA6" s="147"/>
      <c r="VIB6" s="148"/>
      <c r="VIC6" s="149"/>
      <c r="VIL6" s="147"/>
      <c r="VIM6" s="148"/>
      <c r="VIN6" s="148"/>
      <c r="VIO6" s="148"/>
      <c r="VIP6" s="147"/>
      <c r="VIQ6" s="147"/>
      <c r="VIR6" s="148"/>
      <c r="VIS6" s="149"/>
      <c r="VJB6" s="147"/>
      <c r="VJC6" s="148"/>
      <c r="VJD6" s="148"/>
      <c r="VJE6" s="148"/>
      <c r="VJF6" s="147"/>
      <c r="VJG6" s="147"/>
      <c r="VJH6" s="148"/>
      <c r="VJI6" s="149"/>
      <c r="VJR6" s="147"/>
      <c r="VJS6" s="148"/>
      <c r="VJT6" s="148"/>
      <c r="VJU6" s="148"/>
      <c r="VJV6" s="147"/>
      <c r="VJW6" s="147"/>
      <c r="VJX6" s="148"/>
      <c r="VJY6" s="149"/>
      <c r="VKH6" s="147"/>
      <c r="VKI6" s="148"/>
      <c r="VKJ6" s="148"/>
      <c r="VKK6" s="148"/>
      <c r="VKL6" s="147"/>
      <c r="VKM6" s="147"/>
      <c r="VKN6" s="148"/>
      <c r="VKO6" s="149"/>
      <c r="VKX6" s="147"/>
      <c r="VKY6" s="148"/>
      <c r="VKZ6" s="148"/>
      <c r="VLA6" s="148"/>
      <c r="VLB6" s="147"/>
      <c r="VLC6" s="147"/>
      <c r="VLD6" s="148"/>
      <c r="VLE6" s="149"/>
      <c r="VLN6" s="147"/>
      <c r="VLO6" s="148"/>
      <c r="VLP6" s="148"/>
      <c r="VLQ6" s="148"/>
      <c r="VLR6" s="147"/>
      <c r="VLS6" s="147"/>
      <c r="VLT6" s="148"/>
      <c r="VLU6" s="149"/>
      <c r="VMD6" s="147"/>
      <c r="VME6" s="148"/>
      <c r="VMF6" s="148"/>
      <c r="VMG6" s="148"/>
      <c r="VMH6" s="147"/>
      <c r="VMI6" s="147"/>
      <c r="VMJ6" s="148"/>
      <c r="VMK6" s="149"/>
      <c r="VMT6" s="147"/>
      <c r="VMU6" s="148"/>
      <c r="VMV6" s="148"/>
      <c r="VMW6" s="148"/>
      <c r="VMX6" s="147"/>
      <c r="VMY6" s="147"/>
      <c r="VMZ6" s="148"/>
      <c r="VNA6" s="149"/>
      <c r="VNJ6" s="147"/>
      <c r="VNK6" s="148"/>
      <c r="VNL6" s="148"/>
      <c r="VNM6" s="148"/>
      <c r="VNN6" s="147"/>
      <c r="VNO6" s="147"/>
      <c r="VNP6" s="148"/>
      <c r="VNQ6" s="149"/>
      <c r="VNZ6" s="147"/>
      <c r="VOA6" s="148"/>
      <c r="VOB6" s="148"/>
      <c r="VOC6" s="148"/>
      <c r="VOD6" s="147"/>
      <c r="VOE6" s="147"/>
      <c r="VOF6" s="148"/>
      <c r="VOG6" s="149"/>
      <c r="VOP6" s="147"/>
      <c r="VOQ6" s="148"/>
      <c r="VOR6" s="148"/>
      <c r="VOS6" s="148"/>
      <c r="VOT6" s="147"/>
      <c r="VOU6" s="147"/>
      <c r="VOV6" s="148"/>
      <c r="VOW6" s="149"/>
      <c r="VPF6" s="147"/>
      <c r="VPG6" s="148"/>
      <c r="VPH6" s="148"/>
      <c r="VPI6" s="148"/>
      <c r="VPJ6" s="147"/>
      <c r="VPK6" s="147"/>
      <c r="VPL6" s="148"/>
      <c r="VPM6" s="149"/>
      <c r="VPV6" s="147"/>
      <c r="VPW6" s="148"/>
      <c r="VPX6" s="148"/>
      <c r="VPY6" s="148"/>
      <c r="VPZ6" s="147"/>
      <c r="VQA6" s="147"/>
      <c r="VQB6" s="148"/>
      <c r="VQC6" s="149"/>
      <c r="VQL6" s="147"/>
      <c r="VQM6" s="148"/>
      <c r="VQN6" s="148"/>
      <c r="VQO6" s="148"/>
      <c r="VQP6" s="147"/>
      <c r="VQQ6" s="147"/>
      <c r="VQR6" s="148"/>
      <c r="VQS6" s="149"/>
      <c r="VRB6" s="147"/>
      <c r="VRC6" s="148"/>
      <c r="VRD6" s="148"/>
      <c r="VRE6" s="148"/>
      <c r="VRF6" s="147"/>
      <c r="VRG6" s="147"/>
      <c r="VRH6" s="148"/>
      <c r="VRI6" s="149"/>
      <c r="VRR6" s="147"/>
      <c r="VRS6" s="148"/>
      <c r="VRT6" s="148"/>
      <c r="VRU6" s="148"/>
      <c r="VRV6" s="147"/>
      <c r="VRW6" s="147"/>
      <c r="VRX6" s="148"/>
      <c r="VRY6" s="149"/>
      <c r="VSH6" s="147"/>
      <c r="VSI6" s="148"/>
      <c r="VSJ6" s="148"/>
      <c r="VSK6" s="148"/>
      <c r="VSL6" s="147"/>
      <c r="VSM6" s="147"/>
      <c r="VSN6" s="148"/>
      <c r="VSO6" s="149"/>
      <c r="VSX6" s="147"/>
      <c r="VSY6" s="148"/>
      <c r="VSZ6" s="148"/>
      <c r="VTA6" s="148"/>
      <c r="VTB6" s="147"/>
      <c r="VTC6" s="147"/>
      <c r="VTD6" s="148"/>
      <c r="VTE6" s="149"/>
      <c r="VTN6" s="147"/>
      <c r="VTO6" s="148"/>
      <c r="VTP6" s="148"/>
      <c r="VTQ6" s="148"/>
      <c r="VTR6" s="147"/>
      <c r="VTS6" s="147"/>
      <c r="VTT6" s="148"/>
      <c r="VTU6" s="149"/>
      <c r="VUD6" s="147"/>
      <c r="VUE6" s="148"/>
      <c r="VUF6" s="148"/>
      <c r="VUG6" s="148"/>
      <c r="VUH6" s="147"/>
      <c r="VUI6" s="147"/>
      <c r="VUJ6" s="148"/>
      <c r="VUK6" s="149"/>
      <c r="VUT6" s="147"/>
      <c r="VUU6" s="148"/>
      <c r="VUV6" s="148"/>
      <c r="VUW6" s="148"/>
      <c r="VUX6" s="147"/>
      <c r="VUY6" s="147"/>
      <c r="VUZ6" s="148"/>
      <c r="VVA6" s="149"/>
      <c r="VVJ6" s="147"/>
      <c r="VVK6" s="148"/>
      <c r="VVL6" s="148"/>
      <c r="VVM6" s="148"/>
      <c r="VVN6" s="147"/>
      <c r="VVO6" s="147"/>
      <c r="VVP6" s="148"/>
      <c r="VVQ6" s="149"/>
      <c r="VVZ6" s="147"/>
      <c r="VWA6" s="148"/>
      <c r="VWB6" s="148"/>
      <c r="VWC6" s="148"/>
      <c r="VWD6" s="147"/>
      <c r="VWE6" s="147"/>
      <c r="VWF6" s="148"/>
      <c r="VWG6" s="149"/>
      <c r="VWP6" s="147"/>
      <c r="VWQ6" s="148"/>
      <c r="VWR6" s="148"/>
      <c r="VWS6" s="148"/>
      <c r="VWT6" s="147"/>
      <c r="VWU6" s="147"/>
      <c r="VWV6" s="148"/>
      <c r="VWW6" s="149"/>
      <c r="VXF6" s="147"/>
      <c r="VXG6" s="148"/>
      <c r="VXH6" s="148"/>
      <c r="VXI6" s="148"/>
      <c r="VXJ6" s="147"/>
      <c r="VXK6" s="147"/>
      <c r="VXL6" s="148"/>
      <c r="VXM6" s="149"/>
      <c r="VXV6" s="147"/>
      <c r="VXW6" s="148"/>
      <c r="VXX6" s="148"/>
      <c r="VXY6" s="148"/>
      <c r="VXZ6" s="147"/>
      <c r="VYA6" s="147"/>
      <c r="VYB6" s="148"/>
      <c r="VYC6" s="149"/>
      <c r="VYL6" s="147"/>
      <c r="VYM6" s="148"/>
      <c r="VYN6" s="148"/>
      <c r="VYO6" s="148"/>
      <c r="VYP6" s="147"/>
      <c r="VYQ6" s="147"/>
      <c r="VYR6" s="148"/>
      <c r="VYS6" s="149"/>
      <c r="VZB6" s="147"/>
      <c r="VZC6" s="148"/>
      <c r="VZD6" s="148"/>
      <c r="VZE6" s="148"/>
      <c r="VZF6" s="147"/>
      <c r="VZG6" s="147"/>
      <c r="VZH6" s="148"/>
      <c r="VZI6" s="149"/>
      <c r="VZR6" s="147"/>
      <c r="VZS6" s="148"/>
      <c r="VZT6" s="148"/>
      <c r="VZU6" s="148"/>
      <c r="VZV6" s="147"/>
      <c r="VZW6" s="147"/>
      <c r="VZX6" s="148"/>
      <c r="VZY6" s="149"/>
      <c r="WAH6" s="147"/>
      <c r="WAI6" s="148"/>
      <c r="WAJ6" s="148"/>
      <c r="WAK6" s="148"/>
      <c r="WAL6" s="147"/>
      <c r="WAM6" s="147"/>
      <c r="WAN6" s="148"/>
      <c r="WAO6" s="149"/>
      <c r="WAX6" s="147"/>
      <c r="WAY6" s="148"/>
      <c r="WAZ6" s="148"/>
      <c r="WBA6" s="148"/>
      <c r="WBB6" s="147"/>
      <c r="WBC6" s="147"/>
      <c r="WBD6" s="148"/>
      <c r="WBE6" s="149"/>
      <c r="WBN6" s="147"/>
      <c r="WBO6" s="148"/>
      <c r="WBP6" s="148"/>
      <c r="WBQ6" s="148"/>
      <c r="WBR6" s="147"/>
      <c r="WBS6" s="147"/>
      <c r="WBT6" s="148"/>
      <c r="WBU6" s="149"/>
      <c r="WCD6" s="147"/>
      <c r="WCE6" s="148"/>
      <c r="WCF6" s="148"/>
      <c r="WCG6" s="148"/>
      <c r="WCH6" s="147"/>
      <c r="WCI6" s="147"/>
      <c r="WCJ6" s="148"/>
      <c r="WCK6" s="149"/>
      <c r="WCT6" s="147"/>
      <c r="WCU6" s="148"/>
      <c r="WCV6" s="148"/>
      <c r="WCW6" s="148"/>
      <c r="WCX6" s="147"/>
      <c r="WCY6" s="147"/>
      <c r="WCZ6" s="148"/>
      <c r="WDA6" s="149"/>
      <c r="WDJ6" s="147"/>
      <c r="WDK6" s="148"/>
      <c r="WDL6" s="148"/>
      <c r="WDM6" s="148"/>
      <c r="WDN6" s="147"/>
      <c r="WDO6" s="147"/>
      <c r="WDP6" s="148"/>
      <c r="WDQ6" s="149"/>
      <c r="WDZ6" s="147"/>
      <c r="WEA6" s="148"/>
      <c r="WEB6" s="148"/>
      <c r="WEC6" s="148"/>
      <c r="WED6" s="147"/>
      <c r="WEE6" s="147"/>
      <c r="WEF6" s="148"/>
      <c r="WEG6" s="149"/>
      <c r="WEP6" s="147"/>
      <c r="WEQ6" s="148"/>
      <c r="WER6" s="148"/>
      <c r="WES6" s="148"/>
      <c r="WET6" s="147"/>
      <c r="WEU6" s="147"/>
      <c r="WEV6" s="148"/>
      <c r="WEW6" s="149"/>
      <c r="WFF6" s="147"/>
      <c r="WFG6" s="148"/>
      <c r="WFH6" s="148"/>
      <c r="WFI6" s="148"/>
      <c r="WFJ6" s="147"/>
      <c r="WFK6" s="147"/>
      <c r="WFL6" s="148"/>
      <c r="WFM6" s="149"/>
      <c r="WFV6" s="147"/>
      <c r="WFW6" s="148"/>
      <c r="WFX6" s="148"/>
      <c r="WFY6" s="148"/>
      <c r="WFZ6" s="147"/>
      <c r="WGA6" s="147"/>
      <c r="WGB6" s="148"/>
      <c r="WGC6" s="149"/>
      <c r="WGL6" s="147"/>
      <c r="WGM6" s="148"/>
      <c r="WGN6" s="148"/>
      <c r="WGO6" s="148"/>
      <c r="WGP6" s="147"/>
      <c r="WGQ6" s="147"/>
      <c r="WGR6" s="148"/>
      <c r="WGS6" s="149"/>
      <c r="WHB6" s="147"/>
      <c r="WHC6" s="148"/>
      <c r="WHD6" s="148"/>
      <c r="WHE6" s="148"/>
      <c r="WHF6" s="147"/>
      <c r="WHG6" s="147"/>
      <c r="WHH6" s="148"/>
      <c r="WHI6" s="149"/>
      <c r="WHR6" s="147"/>
      <c r="WHS6" s="148"/>
      <c r="WHT6" s="148"/>
      <c r="WHU6" s="148"/>
      <c r="WHV6" s="147"/>
      <c r="WHW6" s="147"/>
      <c r="WHX6" s="148"/>
      <c r="WHY6" s="149"/>
      <c r="WIH6" s="147"/>
      <c r="WII6" s="148"/>
      <c r="WIJ6" s="148"/>
      <c r="WIK6" s="148"/>
      <c r="WIL6" s="147"/>
      <c r="WIM6" s="147"/>
      <c r="WIN6" s="148"/>
      <c r="WIO6" s="149"/>
      <c r="WIX6" s="147"/>
      <c r="WIY6" s="148"/>
      <c r="WIZ6" s="148"/>
      <c r="WJA6" s="148"/>
      <c r="WJB6" s="147"/>
      <c r="WJC6" s="147"/>
      <c r="WJD6" s="148"/>
      <c r="WJE6" s="149"/>
      <c r="WJN6" s="147"/>
      <c r="WJO6" s="148"/>
      <c r="WJP6" s="148"/>
      <c r="WJQ6" s="148"/>
      <c r="WJR6" s="147"/>
      <c r="WJS6" s="147"/>
      <c r="WJT6" s="148"/>
      <c r="WJU6" s="149"/>
      <c r="WKD6" s="147"/>
      <c r="WKE6" s="148"/>
      <c r="WKF6" s="148"/>
      <c r="WKG6" s="148"/>
      <c r="WKH6" s="147"/>
      <c r="WKI6" s="147"/>
      <c r="WKJ6" s="148"/>
      <c r="WKK6" s="149"/>
      <c r="WKT6" s="147"/>
      <c r="WKU6" s="148"/>
      <c r="WKV6" s="148"/>
      <c r="WKW6" s="148"/>
      <c r="WKX6" s="147"/>
      <c r="WKY6" s="147"/>
      <c r="WKZ6" s="148"/>
      <c r="WLA6" s="149"/>
      <c r="WLJ6" s="147"/>
      <c r="WLK6" s="148"/>
      <c r="WLL6" s="148"/>
      <c r="WLM6" s="148"/>
      <c r="WLN6" s="147"/>
      <c r="WLO6" s="147"/>
      <c r="WLP6" s="148"/>
      <c r="WLQ6" s="149"/>
      <c r="WLZ6" s="147"/>
      <c r="WMA6" s="148"/>
      <c r="WMB6" s="148"/>
      <c r="WMC6" s="148"/>
      <c r="WMD6" s="147"/>
      <c r="WME6" s="147"/>
      <c r="WMF6" s="148"/>
      <c r="WMG6" s="149"/>
      <c r="WMP6" s="147"/>
      <c r="WMQ6" s="148"/>
      <c r="WMR6" s="148"/>
      <c r="WMS6" s="148"/>
      <c r="WMT6" s="147"/>
      <c r="WMU6" s="147"/>
      <c r="WMV6" s="148"/>
      <c r="WMW6" s="149"/>
      <c r="WNF6" s="147"/>
      <c r="WNG6" s="148"/>
      <c r="WNH6" s="148"/>
      <c r="WNI6" s="148"/>
      <c r="WNJ6" s="147"/>
      <c r="WNK6" s="147"/>
      <c r="WNL6" s="148"/>
      <c r="WNM6" s="149"/>
      <c r="WNV6" s="147"/>
      <c r="WNW6" s="148"/>
      <c r="WNX6" s="148"/>
      <c r="WNY6" s="148"/>
      <c r="WNZ6" s="147"/>
      <c r="WOA6" s="147"/>
      <c r="WOB6" s="148"/>
      <c r="WOC6" s="149"/>
      <c r="WOL6" s="147"/>
      <c r="WOM6" s="148"/>
      <c r="WON6" s="148"/>
      <c r="WOO6" s="148"/>
      <c r="WOP6" s="147"/>
      <c r="WOQ6" s="147"/>
      <c r="WOR6" s="148"/>
      <c r="WOS6" s="149"/>
      <c r="WPB6" s="147"/>
      <c r="WPC6" s="148"/>
      <c r="WPD6" s="148"/>
      <c r="WPE6" s="148"/>
      <c r="WPF6" s="147"/>
      <c r="WPG6" s="147"/>
      <c r="WPH6" s="148"/>
      <c r="WPI6" s="149"/>
      <c r="WPR6" s="147"/>
      <c r="WPS6" s="148"/>
      <c r="WPT6" s="148"/>
      <c r="WPU6" s="148"/>
      <c r="WPV6" s="147"/>
      <c r="WPW6" s="147"/>
      <c r="WPX6" s="148"/>
      <c r="WPY6" s="149"/>
      <c r="WQH6" s="147"/>
      <c r="WQI6" s="148"/>
      <c r="WQJ6" s="148"/>
      <c r="WQK6" s="148"/>
      <c r="WQL6" s="147"/>
      <c r="WQM6" s="147"/>
      <c r="WQN6" s="148"/>
      <c r="WQO6" s="149"/>
      <c r="WQX6" s="147"/>
      <c r="WQY6" s="148"/>
      <c r="WQZ6" s="148"/>
      <c r="WRA6" s="148"/>
      <c r="WRB6" s="147"/>
      <c r="WRC6" s="147"/>
      <c r="WRD6" s="148"/>
      <c r="WRE6" s="149"/>
      <c r="WRN6" s="147"/>
      <c r="WRO6" s="148"/>
      <c r="WRP6" s="148"/>
      <c r="WRQ6" s="148"/>
      <c r="WRR6" s="147"/>
      <c r="WRS6" s="147"/>
      <c r="WRT6" s="148"/>
      <c r="WRU6" s="149"/>
      <c r="WSD6" s="147"/>
      <c r="WSE6" s="148"/>
      <c r="WSF6" s="148"/>
      <c r="WSG6" s="148"/>
      <c r="WSH6" s="147"/>
      <c r="WSI6" s="147"/>
      <c r="WSJ6" s="148"/>
      <c r="WSK6" s="149"/>
      <c r="WST6" s="147"/>
      <c r="WSU6" s="148"/>
      <c r="WSV6" s="148"/>
      <c r="WSW6" s="148"/>
      <c r="WSX6" s="147"/>
      <c r="WSY6" s="147"/>
      <c r="WSZ6" s="148"/>
      <c r="WTA6" s="149"/>
      <c r="WTJ6" s="147"/>
      <c r="WTK6" s="148"/>
      <c r="WTL6" s="148"/>
      <c r="WTM6" s="148"/>
      <c r="WTN6" s="147"/>
      <c r="WTO6" s="147"/>
      <c r="WTP6" s="148"/>
      <c r="WTQ6" s="149"/>
      <c r="WTZ6" s="147"/>
      <c r="WUA6" s="148"/>
      <c r="WUB6" s="148"/>
      <c r="WUC6" s="148"/>
      <c r="WUD6" s="147"/>
      <c r="WUE6" s="147"/>
      <c r="WUF6" s="148"/>
      <c r="WUG6" s="149"/>
      <c r="WUP6" s="147"/>
      <c r="WUQ6" s="148"/>
      <c r="WUR6" s="148"/>
      <c r="WUS6" s="148"/>
      <c r="WUT6" s="147"/>
      <c r="WUU6" s="147"/>
      <c r="WUV6" s="148"/>
      <c r="WUW6" s="149"/>
      <c r="WVF6" s="147"/>
      <c r="WVG6" s="148"/>
      <c r="WVH6" s="148"/>
      <c r="WVI6" s="148"/>
      <c r="WVJ6" s="147"/>
      <c r="WVK6" s="147"/>
      <c r="WVL6" s="148"/>
      <c r="WVM6" s="149"/>
      <c r="WVV6" s="147"/>
      <c r="WVW6" s="148"/>
      <c r="WVX6" s="148"/>
      <c r="WVY6" s="148"/>
      <c r="WVZ6" s="147"/>
      <c r="WWA6" s="147"/>
      <c r="WWB6" s="148"/>
      <c r="WWC6" s="149"/>
      <c r="WWL6" s="147"/>
      <c r="WWM6" s="148"/>
      <c r="WWN6" s="148"/>
      <c r="WWO6" s="148"/>
      <c r="WWP6" s="147"/>
      <c r="WWQ6" s="147"/>
      <c r="WWR6" s="148"/>
      <c r="WWS6" s="149"/>
      <c r="WXB6" s="147"/>
      <c r="WXC6" s="148"/>
      <c r="WXD6" s="148"/>
      <c r="WXE6" s="148"/>
      <c r="WXF6" s="147"/>
      <c r="WXG6" s="147"/>
      <c r="WXH6" s="148"/>
      <c r="WXI6" s="149"/>
      <c r="WXR6" s="147"/>
      <c r="WXS6" s="148"/>
      <c r="WXT6" s="148"/>
      <c r="WXU6" s="148"/>
      <c r="WXV6" s="147"/>
      <c r="WXW6" s="147"/>
      <c r="WXX6" s="148"/>
      <c r="WXY6" s="149"/>
      <c r="WYH6" s="147"/>
      <c r="WYI6" s="148"/>
      <c r="WYJ6" s="148"/>
      <c r="WYK6" s="148"/>
      <c r="WYL6" s="147"/>
      <c r="WYM6" s="147"/>
      <c r="WYN6" s="148"/>
      <c r="WYO6" s="149"/>
      <c r="WYX6" s="147"/>
      <c r="WYY6" s="148"/>
      <c r="WYZ6" s="148"/>
      <c r="WZA6" s="148"/>
      <c r="WZB6" s="147"/>
      <c r="WZC6" s="147"/>
      <c r="WZD6" s="148"/>
      <c r="WZE6" s="149"/>
      <c r="WZN6" s="147"/>
      <c r="WZO6" s="148"/>
      <c r="WZP6" s="148"/>
      <c r="WZQ6" s="148"/>
      <c r="WZR6" s="147"/>
      <c r="WZS6" s="147"/>
      <c r="WZT6" s="148"/>
      <c r="WZU6" s="149"/>
      <c r="XAD6" s="147"/>
      <c r="XAE6" s="148"/>
      <c r="XAF6" s="148"/>
      <c r="XAG6" s="148"/>
      <c r="XAH6" s="147"/>
      <c r="XAI6" s="147"/>
      <c r="XAJ6" s="148"/>
      <c r="XAK6" s="149"/>
      <c r="XAT6" s="147"/>
      <c r="XAU6" s="148"/>
      <c r="XAV6" s="148"/>
      <c r="XAW6" s="148"/>
      <c r="XAX6" s="147"/>
      <c r="XAY6" s="147"/>
      <c r="XAZ6" s="148"/>
      <c r="XBA6" s="149"/>
      <c r="XBJ6" s="147"/>
      <c r="XBK6" s="148"/>
      <c r="XBL6" s="148"/>
      <c r="XBM6" s="148"/>
      <c r="XBN6" s="147"/>
      <c r="XBO6" s="147"/>
      <c r="XBP6" s="148"/>
      <c r="XBQ6" s="149"/>
      <c r="XBZ6" s="147"/>
      <c r="XCA6" s="148"/>
      <c r="XCB6" s="148"/>
      <c r="XCC6" s="148"/>
      <c r="XCD6" s="147"/>
      <c r="XCE6" s="147"/>
      <c r="XCF6" s="148"/>
      <c r="XCG6" s="149"/>
      <c r="XCP6" s="147"/>
      <c r="XCQ6" s="148"/>
      <c r="XCR6" s="148"/>
      <c r="XCS6" s="148"/>
      <c r="XCT6" s="147"/>
      <c r="XCU6" s="147"/>
      <c r="XCV6" s="148"/>
      <c r="XCW6" s="149"/>
      <c r="XDF6" s="147"/>
      <c r="XDG6" s="148"/>
      <c r="XDH6" s="148"/>
      <c r="XDI6" s="148"/>
      <c r="XDJ6" s="147"/>
      <c r="XDK6" s="147"/>
      <c r="XDL6" s="148"/>
      <c r="XDM6" s="149"/>
      <c r="XDV6" s="147"/>
      <c r="XDW6" s="148"/>
      <c r="XDX6" s="148"/>
      <c r="XDY6" s="148"/>
      <c r="XDZ6" s="147"/>
      <c r="XEA6" s="147"/>
      <c r="XEB6" s="148"/>
      <c r="XEC6" s="149"/>
      <c r="XEL6" s="147"/>
      <c r="XEM6" s="148"/>
      <c r="XEN6" s="148"/>
      <c r="XEO6" s="148"/>
      <c r="XEP6" s="147"/>
      <c r="XEQ6" s="147"/>
      <c r="XER6" s="148"/>
      <c r="XES6" s="149"/>
    </row>
    <row r="7" spans="1:16373" x14ac:dyDescent="0.2">
      <c r="A7" s="50"/>
      <c r="B7" s="50"/>
      <c r="C7" s="50"/>
      <c r="D7" s="50"/>
      <c r="E7" s="50"/>
      <c r="F7" s="50"/>
      <c r="G7" s="50"/>
      <c r="H7" s="50"/>
      <c r="I7" s="50"/>
      <c r="J7" s="50"/>
      <c r="K7" s="50"/>
      <c r="L7" s="50"/>
      <c r="N7" s="217"/>
      <c r="O7" s="218"/>
      <c r="P7" s="218"/>
      <c r="Q7" s="218"/>
      <c r="R7" s="217"/>
      <c r="S7" s="217"/>
      <c r="T7" s="218"/>
      <c r="U7" s="219"/>
      <c r="AD7" s="217"/>
      <c r="AE7" s="218"/>
      <c r="AF7" s="218"/>
      <c r="AG7" s="218"/>
      <c r="AH7" s="217"/>
      <c r="AI7" s="217"/>
      <c r="AJ7" s="218"/>
      <c r="AK7" s="219"/>
      <c r="AT7" s="217"/>
      <c r="AU7" s="218"/>
      <c r="AV7" s="218"/>
      <c r="AW7" s="218"/>
      <c r="AX7" s="217"/>
      <c r="AY7" s="217"/>
      <c r="AZ7" s="218"/>
      <c r="BA7" s="219"/>
      <c r="BJ7" s="217"/>
      <c r="BK7" s="218"/>
      <c r="BL7" s="218"/>
      <c r="BM7" s="218"/>
      <c r="BN7" s="217"/>
      <c r="BO7" s="217"/>
      <c r="BP7" s="218"/>
      <c r="BQ7" s="219"/>
      <c r="BZ7" s="217"/>
      <c r="CA7" s="218"/>
      <c r="CB7" s="148"/>
      <c r="CC7" s="148"/>
      <c r="CD7" s="147"/>
      <c r="CE7" s="147"/>
      <c r="CF7" s="148"/>
      <c r="CG7" s="149"/>
      <c r="CP7" s="147"/>
      <c r="CQ7" s="148"/>
      <c r="CR7" s="148"/>
      <c r="CS7" s="148"/>
      <c r="CT7" s="147"/>
      <c r="CU7" s="147"/>
      <c r="CV7" s="148"/>
      <c r="CW7" s="149"/>
      <c r="DF7" s="147"/>
      <c r="DG7" s="148"/>
      <c r="DH7" s="148"/>
      <c r="DI7" s="148"/>
      <c r="DJ7" s="147"/>
      <c r="DK7" s="147"/>
      <c r="DL7" s="148"/>
      <c r="DM7" s="149"/>
      <c r="DV7" s="147"/>
      <c r="DW7" s="148"/>
      <c r="DX7" s="148"/>
      <c r="DY7" s="148"/>
      <c r="DZ7" s="147"/>
      <c r="EA7" s="147"/>
      <c r="EB7" s="148"/>
      <c r="EC7" s="149"/>
      <c r="EL7" s="147"/>
      <c r="EM7" s="148"/>
      <c r="EN7" s="148"/>
      <c r="EO7" s="148"/>
      <c r="EP7" s="147"/>
      <c r="EQ7" s="147"/>
      <c r="ER7" s="148"/>
      <c r="ES7" s="149"/>
      <c r="FB7" s="147"/>
      <c r="FC7" s="148"/>
      <c r="FD7" s="148"/>
      <c r="FE7" s="148"/>
      <c r="FF7" s="147"/>
      <c r="FG7" s="147"/>
      <c r="FH7" s="148"/>
      <c r="FI7" s="149"/>
      <c r="FR7" s="147"/>
      <c r="FS7" s="148"/>
      <c r="FT7" s="148"/>
      <c r="FU7" s="148"/>
      <c r="FV7" s="147"/>
      <c r="FW7" s="147"/>
      <c r="FX7" s="148"/>
      <c r="FY7" s="149"/>
      <c r="GH7" s="147"/>
      <c r="GI7" s="148"/>
      <c r="GJ7" s="148"/>
      <c r="GK7" s="148"/>
      <c r="GL7" s="147"/>
      <c r="GM7" s="147"/>
      <c r="GN7" s="148"/>
      <c r="GO7" s="149"/>
      <c r="GX7" s="147"/>
      <c r="GY7" s="148"/>
      <c r="GZ7" s="148"/>
      <c r="HA7" s="148"/>
      <c r="HB7" s="147"/>
      <c r="HC7" s="147"/>
      <c r="HD7" s="148"/>
      <c r="HE7" s="149"/>
      <c r="HN7" s="147"/>
      <c r="HO7" s="148"/>
      <c r="HP7" s="148"/>
      <c r="HQ7" s="148"/>
      <c r="HR7" s="147"/>
      <c r="HS7" s="147"/>
      <c r="HT7" s="148"/>
      <c r="HU7" s="149"/>
      <c r="ID7" s="147"/>
      <c r="IE7" s="148"/>
      <c r="IF7" s="148"/>
      <c r="IG7" s="148"/>
      <c r="IH7" s="147"/>
      <c r="II7" s="147"/>
      <c r="IJ7" s="148"/>
      <c r="IK7" s="149"/>
      <c r="IT7" s="147"/>
      <c r="IU7" s="148"/>
      <c r="IV7" s="148"/>
      <c r="IW7" s="148"/>
      <c r="IX7" s="147"/>
      <c r="IY7" s="147"/>
      <c r="IZ7" s="148"/>
      <c r="JA7" s="149"/>
      <c r="JJ7" s="147"/>
      <c r="JK7" s="148"/>
      <c r="JL7" s="148"/>
      <c r="JM7" s="148"/>
      <c r="JN7" s="147"/>
      <c r="JO7" s="147"/>
      <c r="JP7" s="148"/>
      <c r="JQ7" s="149"/>
      <c r="JZ7" s="147"/>
      <c r="KA7" s="148"/>
      <c r="KB7" s="148"/>
      <c r="KC7" s="148"/>
      <c r="KD7" s="147"/>
      <c r="KE7" s="147"/>
      <c r="KF7" s="148"/>
      <c r="KG7" s="149"/>
      <c r="KP7" s="147"/>
      <c r="KQ7" s="148"/>
      <c r="KR7" s="148"/>
      <c r="KS7" s="148"/>
      <c r="KT7" s="147"/>
      <c r="KU7" s="147"/>
      <c r="KV7" s="148"/>
      <c r="KW7" s="149"/>
      <c r="LF7" s="147"/>
      <c r="LG7" s="148"/>
      <c r="LH7" s="148"/>
      <c r="LI7" s="148"/>
      <c r="LJ7" s="147"/>
      <c r="LK7" s="147"/>
      <c r="LL7" s="148"/>
      <c r="LM7" s="149"/>
      <c r="LV7" s="147"/>
      <c r="LW7" s="148"/>
      <c r="LX7" s="148"/>
      <c r="LY7" s="148"/>
      <c r="LZ7" s="147"/>
      <c r="MA7" s="147"/>
      <c r="MB7" s="148"/>
      <c r="MC7" s="149"/>
      <c r="ML7" s="147"/>
      <c r="MM7" s="148"/>
      <c r="MN7" s="148"/>
      <c r="MO7" s="148"/>
      <c r="MP7" s="147"/>
      <c r="MQ7" s="147"/>
      <c r="MR7" s="148"/>
      <c r="MS7" s="149"/>
      <c r="NB7" s="147"/>
      <c r="NC7" s="148"/>
      <c r="ND7" s="148"/>
      <c r="NE7" s="148"/>
      <c r="NF7" s="147"/>
      <c r="NG7" s="147"/>
      <c r="NH7" s="148"/>
      <c r="NI7" s="149"/>
      <c r="NR7" s="147"/>
      <c r="NS7" s="148"/>
      <c r="NT7" s="148"/>
      <c r="NU7" s="148"/>
      <c r="NV7" s="147"/>
      <c r="NW7" s="147"/>
      <c r="NX7" s="148"/>
      <c r="NY7" s="149"/>
      <c r="OH7" s="147"/>
      <c r="OI7" s="148"/>
      <c r="OJ7" s="148"/>
      <c r="OK7" s="148"/>
      <c r="OL7" s="147"/>
      <c r="OM7" s="147"/>
      <c r="ON7" s="148"/>
      <c r="OO7" s="149"/>
      <c r="OX7" s="147"/>
      <c r="OY7" s="148"/>
      <c r="OZ7" s="148"/>
      <c r="PA7" s="148"/>
      <c r="PB7" s="147"/>
      <c r="PC7" s="147"/>
      <c r="PD7" s="148"/>
      <c r="PE7" s="149"/>
      <c r="PN7" s="147"/>
      <c r="PO7" s="148"/>
      <c r="PP7" s="148"/>
      <c r="PQ7" s="148"/>
      <c r="PR7" s="147"/>
      <c r="PS7" s="147"/>
      <c r="PT7" s="148"/>
      <c r="PU7" s="149"/>
      <c r="QD7" s="147"/>
      <c r="QE7" s="148"/>
      <c r="QF7" s="148"/>
      <c r="QG7" s="148"/>
      <c r="QH7" s="147"/>
      <c r="QI7" s="147"/>
      <c r="QJ7" s="148"/>
      <c r="QK7" s="149"/>
      <c r="QT7" s="147"/>
      <c r="QU7" s="148"/>
      <c r="QV7" s="148"/>
      <c r="QW7" s="148"/>
      <c r="QX7" s="147"/>
      <c r="QY7" s="147"/>
      <c r="QZ7" s="148"/>
      <c r="RA7" s="149"/>
      <c r="RJ7" s="147"/>
      <c r="RK7" s="148"/>
      <c r="RL7" s="148"/>
      <c r="RM7" s="148"/>
      <c r="RN7" s="147"/>
      <c r="RO7" s="147"/>
      <c r="RP7" s="148"/>
      <c r="RQ7" s="149"/>
      <c r="RZ7" s="147"/>
      <c r="SA7" s="148"/>
      <c r="SB7" s="148"/>
      <c r="SC7" s="148"/>
      <c r="SD7" s="147"/>
      <c r="SE7" s="147"/>
      <c r="SF7" s="148"/>
      <c r="SG7" s="149"/>
      <c r="SP7" s="147"/>
      <c r="SQ7" s="148"/>
      <c r="SR7" s="148"/>
      <c r="SS7" s="148"/>
      <c r="ST7" s="147"/>
      <c r="SU7" s="147"/>
      <c r="SV7" s="148"/>
      <c r="SW7" s="149"/>
      <c r="TF7" s="147"/>
      <c r="TG7" s="148"/>
      <c r="TH7" s="148"/>
      <c r="TI7" s="148"/>
      <c r="TJ7" s="147"/>
      <c r="TK7" s="147"/>
      <c r="TL7" s="148"/>
      <c r="TM7" s="149"/>
      <c r="TV7" s="147"/>
      <c r="TW7" s="148"/>
      <c r="TX7" s="148"/>
      <c r="TY7" s="148"/>
      <c r="TZ7" s="147"/>
      <c r="UA7" s="147"/>
      <c r="UB7" s="148"/>
      <c r="UC7" s="149"/>
      <c r="UL7" s="147"/>
      <c r="UM7" s="148"/>
      <c r="UN7" s="148"/>
      <c r="UO7" s="148"/>
      <c r="UP7" s="147"/>
      <c r="UQ7" s="147"/>
      <c r="UR7" s="148"/>
      <c r="US7" s="149"/>
      <c r="VB7" s="147"/>
      <c r="VC7" s="148"/>
      <c r="VD7" s="148"/>
      <c r="VE7" s="148"/>
      <c r="VF7" s="147"/>
      <c r="VG7" s="147"/>
      <c r="VH7" s="148"/>
      <c r="VI7" s="149"/>
      <c r="VR7" s="147"/>
      <c r="VS7" s="148"/>
      <c r="VT7" s="148"/>
      <c r="VU7" s="148"/>
      <c r="VV7" s="147"/>
      <c r="VW7" s="147"/>
      <c r="VX7" s="148"/>
      <c r="VY7" s="149"/>
      <c r="WH7" s="147"/>
      <c r="WI7" s="148"/>
      <c r="WJ7" s="148"/>
      <c r="WK7" s="148"/>
      <c r="WL7" s="147"/>
      <c r="WM7" s="147"/>
      <c r="WN7" s="148"/>
      <c r="WO7" s="149"/>
      <c r="WX7" s="147"/>
      <c r="WY7" s="148"/>
      <c r="WZ7" s="148"/>
      <c r="XA7" s="148"/>
      <c r="XB7" s="147"/>
      <c r="XC7" s="147"/>
      <c r="XD7" s="148"/>
      <c r="XE7" s="149"/>
      <c r="XN7" s="147"/>
      <c r="XO7" s="148"/>
      <c r="XP7" s="148"/>
      <c r="XQ7" s="148"/>
      <c r="XR7" s="147"/>
      <c r="XS7" s="147"/>
      <c r="XT7" s="148"/>
      <c r="XU7" s="149"/>
      <c r="YD7" s="147"/>
      <c r="YE7" s="148"/>
      <c r="YF7" s="148"/>
      <c r="YG7" s="148"/>
      <c r="YH7" s="147"/>
      <c r="YI7" s="147"/>
      <c r="YJ7" s="148"/>
      <c r="YK7" s="149"/>
      <c r="YT7" s="147"/>
      <c r="YU7" s="148"/>
      <c r="YV7" s="148"/>
      <c r="YW7" s="148"/>
      <c r="YX7" s="147"/>
      <c r="YY7" s="147"/>
      <c r="YZ7" s="148"/>
      <c r="ZA7" s="149"/>
      <c r="ZJ7" s="147"/>
      <c r="ZK7" s="148"/>
      <c r="ZL7" s="148"/>
      <c r="ZM7" s="148"/>
      <c r="ZN7" s="147"/>
      <c r="ZO7" s="147"/>
      <c r="ZP7" s="148"/>
      <c r="ZQ7" s="149"/>
      <c r="ZZ7" s="147"/>
      <c r="AAA7" s="148"/>
      <c r="AAB7" s="148"/>
      <c r="AAC7" s="148"/>
      <c r="AAD7" s="147"/>
      <c r="AAE7" s="147"/>
      <c r="AAF7" s="148"/>
      <c r="AAG7" s="149"/>
      <c r="AAP7" s="147"/>
      <c r="AAQ7" s="148"/>
      <c r="AAR7" s="148"/>
      <c r="AAS7" s="148"/>
      <c r="AAT7" s="147"/>
      <c r="AAU7" s="147"/>
      <c r="AAV7" s="148"/>
      <c r="AAW7" s="149"/>
      <c r="ABF7" s="147"/>
      <c r="ABG7" s="148"/>
      <c r="ABH7" s="148"/>
      <c r="ABI7" s="148"/>
      <c r="ABJ7" s="147"/>
      <c r="ABK7" s="147"/>
      <c r="ABL7" s="148"/>
      <c r="ABM7" s="149"/>
      <c r="ABV7" s="147"/>
      <c r="ABW7" s="148"/>
      <c r="ABX7" s="148"/>
      <c r="ABY7" s="148"/>
      <c r="ABZ7" s="147"/>
      <c r="ACA7" s="147"/>
      <c r="ACB7" s="148"/>
      <c r="ACC7" s="149"/>
      <c r="ACL7" s="147"/>
      <c r="ACM7" s="148"/>
      <c r="ACN7" s="148"/>
      <c r="ACO7" s="148"/>
      <c r="ACP7" s="147"/>
      <c r="ACQ7" s="147"/>
      <c r="ACR7" s="148"/>
      <c r="ACS7" s="149"/>
      <c r="ADB7" s="147"/>
      <c r="ADC7" s="148"/>
      <c r="ADD7" s="148"/>
      <c r="ADE7" s="148"/>
      <c r="ADF7" s="147"/>
      <c r="ADG7" s="147"/>
      <c r="ADH7" s="148"/>
      <c r="ADI7" s="149"/>
      <c r="ADR7" s="147"/>
      <c r="ADS7" s="148"/>
      <c r="ADT7" s="148"/>
      <c r="ADU7" s="148"/>
      <c r="ADV7" s="147"/>
      <c r="ADW7" s="147"/>
      <c r="ADX7" s="148"/>
      <c r="ADY7" s="149"/>
      <c r="AEH7" s="147"/>
      <c r="AEI7" s="148"/>
      <c r="AEJ7" s="148"/>
      <c r="AEK7" s="148"/>
      <c r="AEL7" s="147"/>
      <c r="AEM7" s="147"/>
      <c r="AEN7" s="148"/>
      <c r="AEO7" s="149"/>
      <c r="AEX7" s="147"/>
      <c r="AEY7" s="148"/>
      <c r="AEZ7" s="148"/>
      <c r="AFA7" s="148"/>
      <c r="AFB7" s="147"/>
      <c r="AFC7" s="147"/>
      <c r="AFD7" s="148"/>
      <c r="AFE7" s="149"/>
      <c r="AFN7" s="147"/>
      <c r="AFO7" s="148"/>
      <c r="AFP7" s="148"/>
      <c r="AFQ7" s="148"/>
      <c r="AFR7" s="147"/>
      <c r="AFS7" s="147"/>
      <c r="AFT7" s="148"/>
      <c r="AFU7" s="149"/>
      <c r="AGD7" s="147"/>
      <c r="AGE7" s="148"/>
      <c r="AGF7" s="148"/>
      <c r="AGG7" s="148"/>
      <c r="AGH7" s="147"/>
      <c r="AGI7" s="147"/>
      <c r="AGJ7" s="148"/>
      <c r="AGK7" s="149"/>
      <c r="AGT7" s="147"/>
      <c r="AGU7" s="148"/>
      <c r="AGV7" s="148"/>
      <c r="AGW7" s="148"/>
      <c r="AGX7" s="147"/>
      <c r="AGY7" s="147"/>
      <c r="AGZ7" s="148"/>
      <c r="AHA7" s="149"/>
      <c r="AHJ7" s="147"/>
      <c r="AHK7" s="148"/>
      <c r="AHL7" s="148"/>
      <c r="AHM7" s="148"/>
      <c r="AHN7" s="147"/>
      <c r="AHO7" s="147"/>
      <c r="AHP7" s="148"/>
      <c r="AHQ7" s="149"/>
      <c r="AHZ7" s="147"/>
      <c r="AIA7" s="148"/>
      <c r="AIB7" s="148"/>
      <c r="AIC7" s="148"/>
      <c r="AID7" s="147"/>
      <c r="AIE7" s="147"/>
      <c r="AIF7" s="148"/>
      <c r="AIG7" s="149"/>
      <c r="AIP7" s="147"/>
      <c r="AIQ7" s="148"/>
      <c r="AIR7" s="148"/>
      <c r="AIS7" s="148"/>
      <c r="AIT7" s="147"/>
      <c r="AIU7" s="147"/>
      <c r="AIV7" s="148"/>
      <c r="AIW7" s="149"/>
      <c r="AJF7" s="147"/>
      <c r="AJG7" s="148"/>
      <c r="AJH7" s="148"/>
      <c r="AJI7" s="148"/>
      <c r="AJJ7" s="147"/>
      <c r="AJK7" s="147"/>
      <c r="AJL7" s="148"/>
      <c r="AJM7" s="149"/>
      <c r="AJV7" s="147"/>
      <c r="AJW7" s="148"/>
      <c r="AJX7" s="148"/>
      <c r="AJY7" s="148"/>
      <c r="AJZ7" s="147"/>
      <c r="AKA7" s="147"/>
      <c r="AKB7" s="148"/>
      <c r="AKC7" s="149"/>
      <c r="AKL7" s="147"/>
      <c r="AKM7" s="148"/>
      <c r="AKN7" s="148"/>
      <c r="AKO7" s="148"/>
      <c r="AKP7" s="147"/>
      <c r="AKQ7" s="147"/>
      <c r="AKR7" s="148"/>
      <c r="AKS7" s="149"/>
      <c r="ALB7" s="147"/>
      <c r="ALC7" s="148"/>
      <c r="ALD7" s="148"/>
      <c r="ALE7" s="148"/>
      <c r="ALF7" s="147"/>
      <c r="ALG7" s="147"/>
      <c r="ALH7" s="148"/>
      <c r="ALI7" s="149"/>
      <c r="ALR7" s="147"/>
      <c r="ALS7" s="148"/>
      <c r="ALT7" s="148"/>
      <c r="ALU7" s="148"/>
      <c r="ALV7" s="147"/>
      <c r="ALW7" s="147"/>
      <c r="ALX7" s="148"/>
      <c r="ALY7" s="149"/>
      <c r="AMH7" s="147"/>
      <c r="AMI7" s="148"/>
      <c r="AMJ7" s="148"/>
      <c r="AMK7" s="148"/>
      <c r="AML7" s="147"/>
      <c r="AMM7" s="147"/>
      <c r="AMN7" s="148"/>
      <c r="AMO7" s="149"/>
      <c r="AMX7" s="147"/>
      <c r="AMY7" s="148"/>
      <c r="AMZ7" s="148"/>
      <c r="ANA7" s="148"/>
      <c r="ANB7" s="147"/>
      <c r="ANC7" s="147"/>
      <c r="AND7" s="148"/>
      <c r="ANE7" s="149"/>
      <c r="ANN7" s="147"/>
      <c r="ANO7" s="148"/>
      <c r="ANP7" s="148"/>
      <c r="ANQ7" s="148"/>
      <c r="ANR7" s="147"/>
      <c r="ANS7" s="147"/>
      <c r="ANT7" s="148"/>
      <c r="ANU7" s="149"/>
      <c r="AOD7" s="147"/>
      <c r="AOE7" s="148"/>
      <c r="AOF7" s="148"/>
      <c r="AOG7" s="148"/>
      <c r="AOH7" s="147"/>
      <c r="AOI7" s="147"/>
      <c r="AOJ7" s="148"/>
      <c r="AOK7" s="149"/>
      <c r="AOT7" s="147"/>
      <c r="AOU7" s="148"/>
      <c r="AOV7" s="148"/>
      <c r="AOW7" s="148"/>
      <c r="AOX7" s="147"/>
      <c r="AOY7" s="147"/>
      <c r="AOZ7" s="148"/>
      <c r="APA7" s="149"/>
      <c r="APJ7" s="147"/>
      <c r="APK7" s="148"/>
      <c r="APL7" s="148"/>
      <c r="APM7" s="148"/>
      <c r="APN7" s="147"/>
      <c r="APO7" s="147"/>
      <c r="APP7" s="148"/>
      <c r="APQ7" s="149"/>
      <c r="APZ7" s="147"/>
      <c r="AQA7" s="148"/>
      <c r="AQB7" s="148"/>
      <c r="AQC7" s="148"/>
      <c r="AQD7" s="147"/>
      <c r="AQE7" s="147"/>
      <c r="AQF7" s="148"/>
      <c r="AQG7" s="149"/>
      <c r="AQP7" s="147"/>
      <c r="AQQ7" s="148"/>
      <c r="AQR7" s="148"/>
      <c r="AQS7" s="148"/>
      <c r="AQT7" s="147"/>
      <c r="AQU7" s="147"/>
      <c r="AQV7" s="148"/>
      <c r="AQW7" s="149"/>
      <c r="ARF7" s="147"/>
      <c r="ARG7" s="148"/>
      <c r="ARH7" s="148"/>
      <c r="ARI7" s="148"/>
      <c r="ARJ7" s="147"/>
      <c r="ARK7" s="147"/>
      <c r="ARL7" s="148"/>
      <c r="ARM7" s="149"/>
      <c r="ARV7" s="147"/>
      <c r="ARW7" s="148"/>
      <c r="ARX7" s="148"/>
      <c r="ARY7" s="148"/>
      <c r="ARZ7" s="147"/>
      <c r="ASA7" s="147"/>
      <c r="ASB7" s="148"/>
      <c r="ASC7" s="149"/>
      <c r="ASL7" s="147"/>
      <c r="ASM7" s="148"/>
      <c r="ASN7" s="148"/>
      <c r="ASO7" s="148"/>
      <c r="ASP7" s="147"/>
      <c r="ASQ7" s="147"/>
      <c r="ASR7" s="148"/>
      <c r="ASS7" s="149"/>
      <c r="ATB7" s="147"/>
      <c r="ATC7" s="148"/>
      <c r="ATD7" s="148"/>
      <c r="ATE7" s="148"/>
      <c r="ATF7" s="147"/>
      <c r="ATG7" s="147"/>
      <c r="ATH7" s="148"/>
      <c r="ATI7" s="149"/>
      <c r="ATR7" s="147"/>
      <c r="ATS7" s="148"/>
      <c r="ATT7" s="148"/>
      <c r="ATU7" s="148"/>
      <c r="ATV7" s="147"/>
      <c r="ATW7" s="147"/>
      <c r="ATX7" s="148"/>
      <c r="ATY7" s="149"/>
      <c r="AUH7" s="147"/>
      <c r="AUI7" s="148"/>
      <c r="AUJ7" s="148"/>
      <c r="AUK7" s="148"/>
      <c r="AUL7" s="147"/>
      <c r="AUM7" s="147"/>
      <c r="AUN7" s="148"/>
      <c r="AUO7" s="149"/>
      <c r="AUX7" s="147"/>
      <c r="AUY7" s="148"/>
      <c r="AUZ7" s="148"/>
      <c r="AVA7" s="148"/>
      <c r="AVB7" s="147"/>
      <c r="AVC7" s="147"/>
      <c r="AVD7" s="148"/>
      <c r="AVE7" s="149"/>
      <c r="AVN7" s="147"/>
      <c r="AVO7" s="148"/>
      <c r="AVP7" s="148"/>
      <c r="AVQ7" s="148"/>
      <c r="AVR7" s="147"/>
      <c r="AVS7" s="147"/>
      <c r="AVT7" s="148"/>
      <c r="AVU7" s="149"/>
      <c r="AWD7" s="147"/>
      <c r="AWE7" s="148"/>
      <c r="AWF7" s="148"/>
      <c r="AWG7" s="148"/>
      <c r="AWH7" s="147"/>
      <c r="AWI7" s="147"/>
      <c r="AWJ7" s="148"/>
      <c r="AWK7" s="149"/>
      <c r="AWT7" s="147"/>
      <c r="AWU7" s="148"/>
      <c r="AWV7" s="148"/>
      <c r="AWW7" s="148"/>
      <c r="AWX7" s="147"/>
      <c r="AWY7" s="147"/>
      <c r="AWZ7" s="148"/>
      <c r="AXA7" s="149"/>
      <c r="AXJ7" s="147"/>
      <c r="AXK7" s="148"/>
      <c r="AXL7" s="148"/>
      <c r="AXM7" s="148"/>
      <c r="AXN7" s="147"/>
      <c r="AXO7" s="147"/>
      <c r="AXP7" s="148"/>
      <c r="AXQ7" s="149"/>
      <c r="AXZ7" s="147"/>
      <c r="AYA7" s="148"/>
      <c r="AYB7" s="148"/>
      <c r="AYC7" s="148"/>
      <c r="AYD7" s="147"/>
      <c r="AYE7" s="147"/>
      <c r="AYF7" s="148"/>
      <c r="AYG7" s="149"/>
      <c r="AYP7" s="147"/>
      <c r="AYQ7" s="148"/>
      <c r="AYR7" s="148"/>
      <c r="AYS7" s="148"/>
      <c r="AYT7" s="147"/>
      <c r="AYU7" s="147"/>
      <c r="AYV7" s="148"/>
      <c r="AYW7" s="149"/>
      <c r="AZF7" s="147"/>
      <c r="AZG7" s="148"/>
      <c r="AZH7" s="148"/>
      <c r="AZI7" s="148"/>
      <c r="AZJ7" s="147"/>
      <c r="AZK7" s="147"/>
      <c r="AZL7" s="148"/>
      <c r="AZM7" s="149"/>
      <c r="AZV7" s="147"/>
      <c r="AZW7" s="148"/>
      <c r="AZX7" s="148"/>
      <c r="AZY7" s="148"/>
      <c r="AZZ7" s="147"/>
      <c r="BAA7" s="147"/>
      <c r="BAB7" s="148"/>
      <c r="BAC7" s="149"/>
      <c r="BAL7" s="147"/>
      <c r="BAM7" s="148"/>
      <c r="BAN7" s="148"/>
      <c r="BAO7" s="148"/>
      <c r="BAP7" s="147"/>
      <c r="BAQ7" s="147"/>
      <c r="BAR7" s="148"/>
      <c r="BAS7" s="149"/>
      <c r="BBB7" s="147"/>
      <c r="BBC7" s="148"/>
      <c r="BBD7" s="148"/>
      <c r="BBE7" s="148"/>
      <c r="BBF7" s="147"/>
      <c r="BBG7" s="147"/>
      <c r="BBH7" s="148"/>
      <c r="BBI7" s="149"/>
      <c r="BBR7" s="147"/>
      <c r="BBS7" s="148"/>
      <c r="BBT7" s="148"/>
      <c r="BBU7" s="148"/>
      <c r="BBV7" s="147"/>
      <c r="BBW7" s="147"/>
      <c r="BBX7" s="148"/>
      <c r="BBY7" s="149"/>
      <c r="BCH7" s="147"/>
      <c r="BCI7" s="148"/>
      <c r="BCJ7" s="148"/>
      <c r="BCK7" s="148"/>
      <c r="BCL7" s="147"/>
      <c r="BCM7" s="147"/>
      <c r="BCN7" s="148"/>
      <c r="BCO7" s="149"/>
      <c r="BCX7" s="147"/>
      <c r="BCY7" s="148"/>
      <c r="BCZ7" s="148"/>
      <c r="BDA7" s="148"/>
      <c r="BDB7" s="147"/>
      <c r="BDC7" s="147"/>
      <c r="BDD7" s="148"/>
      <c r="BDE7" s="149"/>
      <c r="BDN7" s="147"/>
      <c r="BDO7" s="148"/>
      <c r="BDP7" s="148"/>
      <c r="BDQ7" s="148"/>
      <c r="BDR7" s="147"/>
      <c r="BDS7" s="147"/>
      <c r="BDT7" s="148"/>
      <c r="BDU7" s="149"/>
      <c r="BED7" s="147"/>
      <c r="BEE7" s="148"/>
      <c r="BEF7" s="148"/>
      <c r="BEG7" s="148"/>
      <c r="BEH7" s="147"/>
      <c r="BEI7" s="147"/>
      <c r="BEJ7" s="148"/>
      <c r="BEK7" s="149"/>
      <c r="BET7" s="147"/>
      <c r="BEU7" s="148"/>
      <c r="BEV7" s="148"/>
      <c r="BEW7" s="148"/>
      <c r="BEX7" s="147"/>
      <c r="BEY7" s="147"/>
      <c r="BEZ7" s="148"/>
      <c r="BFA7" s="149"/>
      <c r="BFJ7" s="147"/>
      <c r="BFK7" s="148"/>
      <c r="BFL7" s="148"/>
      <c r="BFM7" s="148"/>
      <c r="BFN7" s="147"/>
      <c r="BFO7" s="147"/>
      <c r="BFP7" s="148"/>
      <c r="BFQ7" s="149"/>
      <c r="BFZ7" s="147"/>
      <c r="BGA7" s="148"/>
      <c r="BGB7" s="148"/>
      <c r="BGC7" s="148"/>
      <c r="BGD7" s="147"/>
      <c r="BGE7" s="147"/>
      <c r="BGF7" s="148"/>
      <c r="BGG7" s="149"/>
      <c r="BGP7" s="147"/>
      <c r="BGQ7" s="148"/>
      <c r="BGR7" s="148"/>
      <c r="BGS7" s="148"/>
      <c r="BGT7" s="147"/>
      <c r="BGU7" s="147"/>
      <c r="BGV7" s="148"/>
      <c r="BGW7" s="149"/>
      <c r="BHF7" s="147"/>
      <c r="BHG7" s="148"/>
      <c r="BHH7" s="148"/>
      <c r="BHI7" s="148"/>
      <c r="BHJ7" s="147"/>
      <c r="BHK7" s="147"/>
      <c r="BHL7" s="148"/>
      <c r="BHM7" s="149"/>
      <c r="BHV7" s="147"/>
      <c r="BHW7" s="148"/>
      <c r="BHX7" s="148"/>
      <c r="BHY7" s="148"/>
      <c r="BHZ7" s="147"/>
      <c r="BIA7" s="147"/>
      <c r="BIB7" s="148"/>
      <c r="BIC7" s="149"/>
      <c r="BIL7" s="147"/>
      <c r="BIM7" s="148"/>
      <c r="BIN7" s="148"/>
      <c r="BIO7" s="148"/>
      <c r="BIP7" s="147"/>
      <c r="BIQ7" s="147"/>
      <c r="BIR7" s="148"/>
      <c r="BIS7" s="149"/>
      <c r="BJB7" s="147"/>
      <c r="BJC7" s="148"/>
      <c r="BJD7" s="148"/>
      <c r="BJE7" s="148"/>
      <c r="BJF7" s="147"/>
      <c r="BJG7" s="147"/>
      <c r="BJH7" s="148"/>
      <c r="BJI7" s="149"/>
      <c r="BJR7" s="147"/>
      <c r="BJS7" s="148"/>
      <c r="BJT7" s="148"/>
      <c r="BJU7" s="148"/>
      <c r="BJV7" s="147"/>
      <c r="BJW7" s="147"/>
      <c r="BJX7" s="148"/>
      <c r="BJY7" s="149"/>
      <c r="BKH7" s="147"/>
      <c r="BKI7" s="148"/>
      <c r="BKJ7" s="148"/>
      <c r="BKK7" s="148"/>
      <c r="BKL7" s="147"/>
      <c r="BKM7" s="147"/>
      <c r="BKN7" s="148"/>
      <c r="BKO7" s="149"/>
      <c r="BKX7" s="147"/>
      <c r="BKY7" s="148"/>
      <c r="BKZ7" s="148"/>
      <c r="BLA7" s="148"/>
      <c r="BLB7" s="147"/>
      <c r="BLC7" s="147"/>
      <c r="BLD7" s="148"/>
      <c r="BLE7" s="149"/>
      <c r="BLN7" s="147"/>
      <c r="BLO7" s="148"/>
      <c r="BLP7" s="148"/>
      <c r="BLQ7" s="148"/>
      <c r="BLR7" s="147"/>
      <c r="BLS7" s="147"/>
      <c r="BLT7" s="148"/>
      <c r="BLU7" s="149"/>
      <c r="BMD7" s="147"/>
      <c r="BME7" s="148"/>
      <c r="BMF7" s="148"/>
      <c r="BMG7" s="148"/>
      <c r="BMH7" s="147"/>
      <c r="BMI7" s="147"/>
      <c r="BMJ7" s="148"/>
      <c r="BMK7" s="149"/>
      <c r="BMT7" s="147"/>
      <c r="BMU7" s="148"/>
      <c r="BMV7" s="148"/>
      <c r="BMW7" s="148"/>
      <c r="BMX7" s="147"/>
      <c r="BMY7" s="147"/>
      <c r="BMZ7" s="148"/>
      <c r="BNA7" s="149"/>
      <c r="BNJ7" s="147"/>
      <c r="BNK7" s="148"/>
      <c r="BNL7" s="148"/>
      <c r="BNM7" s="148"/>
      <c r="BNN7" s="147"/>
      <c r="BNO7" s="147"/>
      <c r="BNP7" s="148"/>
      <c r="BNQ7" s="149"/>
      <c r="BNZ7" s="147"/>
      <c r="BOA7" s="148"/>
      <c r="BOB7" s="148"/>
      <c r="BOC7" s="148"/>
      <c r="BOD7" s="147"/>
      <c r="BOE7" s="147"/>
      <c r="BOF7" s="148"/>
      <c r="BOG7" s="149"/>
      <c r="BOP7" s="147"/>
      <c r="BOQ7" s="148"/>
      <c r="BOR7" s="148"/>
      <c r="BOS7" s="148"/>
      <c r="BOT7" s="147"/>
      <c r="BOU7" s="147"/>
      <c r="BOV7" s="148"/>
      <c r="BOW7" s="149"/>
      <c r="BPF7" s="147"/>
      <c r="BPG7" s="148"/>
      <c r="BPH7" s="148"/>
      <c r="BPI7" s="148"/>
      <c r="BPJ7" s="147"/>
      <c r="BPK7" s="147"/>
      <c r="BPL7" s="148"/>
      <c r="BPM7" s="149"/>
      <c r="BPV7" s="147"/>
      <c r="BPW7" s="148"/>
      <c r="BPX7" s="148"/>
      <c r="BPY7" s="148"/>
      <c r="BPZ7" s="147"/>
      <c r="BQA7" s="147"/>
      <c r="BQB7" s="148"/>
      <c r="BQC7" s="149"/>
      <c r="BQL7" s="147"/>
      <c r="BQM7" s="148"/>
      <c r="BQN7" s="148"/>
      <c r="BQO7" s="148"/>
      <c r="BQP7" s="147"/>
      <c r="BQQ7" s="147"/>
      <c r="BQR7" s="148"/>
      <c r="BQS7" s="149"/>
      <c r="BRB7" s="147"/>
      <c r="BRC7" s="148"/>
      <c r="BRD7" s="148"/>
      <c r="BRE7" s="148"/>
      <c r="BRF7" s="147"/>
      <c r="BRG7" s="147"/>
      <c r="BRH7" s="148"/>
      <c r="BRI7" s="149"/>
      <c r="BRR7" s="147"/>
      <c r="BRS7" s="148"/>
      <c r="BRT7" s="148"/>
      <c r="BRU7" s="148"/>
      <c r="BRV7" s="147"/>
      <c r="BRW7" s="147"/>
      <c r="BRX7" s="148"/>
      <c r="BRY7" s="149"/>
      <c r="BSH7" s="147"/>
      <c r="BSI7" s="148"/>
      <c r="BSJ7" s="148"/>
      <c r="BSK7" s="148"/>
      <c r="BSL7" s="147"/>
      <c r="BSM7" s="147"/>
      <c r="BSN7" s="148"/>
      <c r="BSO7" s="149"/>
      <c r="BSX7" s="147"/>
      <c r="BSY7" s="148"/>
      <c r="BSZ7" s="148"/>
      <c r="BTA7" s="148"/>
      <c r="BTB7" s="147"/>
      <c r="BTC7" s="147"/>
      <c r="BTD7" s="148"/>
      <c r="BTE7" s="149"/>
      <c r="BTN7" s="147"/>
      <c r="BTO7" s="148"/>
      <c r="BTP7" s="148"/>
      <c r="BTQ7" s="148"/>
      <c r="BTR7" s="147"/>
      <c r="BTS7" s="147"/>
      <c r="BTT7" s="148"/>
      <c r="BTU7" s="149"/>
      <c r="BUD7" s="147"/>
      <c r="BUE7" s="148"/>
      <c r="BUF7" s="148"/>
      <c r="BUG7" s="148"/>
      <c r="BUH7" s="147"/>
      <c r="BUI7" s="147"/>
      <c r="BUJ7" s="148"/>
      <c r="BUK7" s="149"/>
      <c r="BUT7" s="147"/>
      <c r="BUU7" s="148"/>
      <c r="BUV7" s="148"/>
      <c r="BUW7" s="148"/>
      <c r="BUX7" s="147"/>
      <c r="BUY7" s="147"/>
      <c r="BUZ7" s="148"/>
      <c r="BVA7" s="149"/>
      <c r="BVJ7" s="147"/>
      <c r="BVK7" s="148"/>
      <c r="BVL7" s="148"/>
      <c r="BVM7" s="148"/>
      <c r="BVN7" s="147"/>
      <c r="BVO7" s="147"/>
      <c r="BVP7" s="148"/>
      <c r="BVQ7" s="149"/>
      <c r="BVZ7" s="147"/>
      <c r="BWA7" s="148"/>
      <c r="BWB7" s="148"/>
      <c r="BWC7" s="148"/>
      <c r="BWD7" s="147"/>
      <c r="BWE7" s="147"/>
      <c r="BWF7" s="148"/>
      <c r="BWG7" s="149"/>
      <c r="BWP7" s="147"/>
      <c r="BWQ7" s="148"/>
      <c r="BWR7" s="148"/>
      <c r="BWS7" s="148"/>
      <c r="BWT7" s="147"/>
      <c r="BWU7" s="147"/>
      <c r="BWV7" s="148"/>
      <c r="BWW7" s="149"/>
      <c r="BXF7" s="147"/>
      <c r="BXG7" s="148"/>
      <c r="BXH7" s="148"/>
      <c r="BXI7" s="148"/>
      <c r="BXJ7" s="147"/>
      <c r="BXK7" s="147"/>
      <c r="BXL7" s="148"/>
      <c r="BXM7" s="149"/>
      <c r="BXV7" s="147"/>
      <c r="BXW7" s="148"/>
      <c r="BXX7" s="148"/>
      <c r="BXY7" s="148"/>
      <c r="BXZ7" s="147"/>
      <c r="BYA7" s="147"/>
      <c r="BYB7" s="148"/>
      <c r="BYC7" s="149"/>
      <c r="BYL7" s="147"/>
      <c r="BYM7" s="148"/>
      <c r="BYN7" s="148"/>
      <c r="BYO7" s="148"/>
      <c r="BYP7" s="147"/>
      <c r="BYQ7" s="147"/>
      <c r="BYR7" s="148"/>
      <c r="BYS7" s="149"/>
      <c r="BZB7" s="147"/>
      <c r="BZC7" s="148"/>
      <c r="BZD7" s="148"/>
      <c r="BZE7" s="148"/>
      <c r="BZF7" s="147"/>
      <c r="BZG7" s="147"/>
      <c r="BZH7" s="148"/>
      <c r="BZI7" s="149"/>
      <c r="BZR7" s="147"/>
      <c r="BZS7" s="148"/>
      <c r="BZT7" s="148"/>
      <c r="BZU7" s="148"/>
      <c r="BZV7" s="147"/>
      <c r="BZW7" s="147"/>
      <c r="BZX7" s="148"/>
      <c r="BZY7" s="149"/>
      <c r="CAH7" s="147"/>
      <c r="CAI7" s="148"/>
      <c r="CAJ7" s="148"/>
      <c r="CAK7" s="148"/>
      <c r="CAL7" s="147"/>
      <c r="CAM7" s="147"/>
      <c r="CAN7" s="148"/>
      <c r="CAO7" s="149"/>
      <c r="CAX7" s="147"/>
      <c r="CAY7" s="148"/>
      <c r="CAZ7" s="148"/>
      <c r="CBA7" s="148"/>
      <c r="CBB7" s="147"/>
      <c r="CBC7" s="147"/>
      <c r="CBD7" s="148"/>
      <c r="CBE7" s="149"/>
      <c r="CBN7" s="147"/>
      <c r="CBO7" s="148"/>
      <c r="CBP7" s="148"/>
      <c r="CBQ7" s="148"/>
      <c r="CBR7" s="147"/>
      <c r="CBS7" s="147"/>
      <c r="CBT7" s="148"/>
      <c r="CBU7" s="149"/>
      <c r="CCD7" s="147"/>
      <c r="CCE7" s="148"/>
      <c r="CCF7" s="148"/>
      <c r="CCG7" s="148"/>
      <c r="CCH7" s="147"/>
      <c r="CCI7" s="147"/>
      <c r="CCJ7" s="148"/>
      <c r="CCK7" s="149"/>
      <c r="CCT7" s="147"/>
      <c r="CCU7" s="148"/>
      <c r="CCV7" s="148"/>
      <c r="CCW7" s="148"/>
      <c r="CCX7" s="147"/>
      <c r="CCY7" s="147"/>
      <c r="CCZ7" s="148"/>
      <c r="CDA7" s="149"/>
      <c r="CDJ7" s="147"/>
      <c r="CDK7" s="148"/>
      <c r="CDL7" s="148"/>
      <c r="CDM7" s="148"/>
      <c r="CDN7" s="147"/>
      <c r="CDO7" s="147"/>
      <c r="CDP7" s="148"/>
      <c r="CDQ7" s="149"/>
      <c r="CDZ7" s="147"/>
      <c r="CEA7" s="148"/>
      <c r="CEB7" s="148"/>
      <c r="CEC7" s="148"/>
      <c r="CED7" s="147"/>
      <c r="CEE7" s="147"/>
      <c r="CEF7" s="148"/>
      <c r="CEG7" s="149"/>
      <c r="CEP7" s="147"/>
      <c r="CEQ7" s="148"/>
      <c r="CER7" s="148"/>
      <c r="CES7" s="148"/>
      <c r="CET7" s="147"/>
      <c r="CEU7" s="147"/>
      <c r="CEV7" s="148"/>
      <c r="CEW7" s="149"/>
      <c r="CFF7" s="147"/>
      <c r="CFG7" s="148"/>
      <c r="CFH7" s="148"/>
      <c r="CFI7" s="148"/>
      <c r="CFJ7" s="147"/>
      <c r="CFK7" s="147"/>
      <c r="CFL7" s="148"/>
      <c r="CFM7" s="149"/>
      <c r="CFV7" s="147"/>
      <c r="CFW7" s="148"/>
      <c r="CFX7" s="148"/>
      <c r="CFY7" s="148"/>
      <c r="CFZ7" s="147"/>
      <c r="CGA7" s="147"/>
      <c r="CGB7" s="148"/>
      <c r="CGC7" s="149"/>
      <c r="CGL7" s="147"/>
      <c r="CGM7" s="148"/>
      <c r="CGN7" s="148"/>
      <c r="CGO7" s="148"/>
      <c r="CGP7" s="147"/>
      <c r="CGQ7" s="147"/>
      <c r="CGR7" s="148"/>
      <c r="CGS7" s="149"/>
      <c r="CHB7" s="147"/>
      <c r="CHC7" s="148"/>
      <c r="CHD7" s="148"/>
      <c r="CHE7" s="148"/>
      <c r="CHF7" s="147"/>
      <c r="CHG7" s="147"/>
      <c r="CHH7" s="148"/>
      <c r="CHI7" s="149"/>
      <c r="CHR7" s="147"/>
      <c r="CHS7" s="148"/>
      <c r="CHT7" s="148"/>
      <c r="CHU7" s="148"/>
      <c r="CHV7" s="147"/>
      <c r="CHW7" s="147"/>
      <c r="CHX7" s="148"/>
      <c r="CHY7" s="149"/>
      <c r="CIH7" s="147"/>
      <c r="CII7" s="148"/>
      <c r="CIJ7" s="148"/>
      <c r="CIK7" s="148"/>
      <c r="CIL7" s="147"/>
      <c r="CIM7" s="147"/>
      <c r="CIN7" s="148"/>
      <c r="CIO7" s="149"/>
      <c r="CIX7" s="147"/>
      <c r="CIY7" s="148"/>
      <c r="CIZ7" s="148"/>
      <c r="CJA7" s="148"/>
      <c r="CJB7" s="147"/>
      <c r="CJC7" s="147"/>
      <c r="CJD7" s="148"/>
      <c r="CJE7" s="149"/>
      <c r="CJN7" s="147"/>
      <c r="CJO7" s="148"/>
      <c r="CJP7" s="148"/>
      <c r="CJQ7" s="148"/>
      <c r="CJR7" s="147"/>
      <c r="CJS7" s="147"/>
      <c r="CJT7" s="148"/>
      <c r="CJU7" s="149"/>
      <c r="CKD7" s="147"/>
      <c r="CKE7" s="148"/>
      <c r="CKF7" s="148"/>
      <c r="CKG7" s="148"/>
      <c r="CKH7" s="147"/>
      <c r="CKI7" s="147"/>
      <c r="CKJ7" s="148"/>
      <c r="CKK7" s="149"/>
      <c r="CKT7" s="147"/>
      <c r="CKU7" s="148"/>
      <c r="CKV7" s="148"/>
      <c r="CKW7" s="148"/>
      <c r="CKX7" s="147"/>
      <c r="CKY7" s="147"/>
      <c r="CKZ7" s="148"/>
      <c r="CLA7" s="149"/>
      <c r="CLJ7" s="147"/>
      <c r="CLK7" s="148"/>
      <c r="CLL7" s="148"/>
      <c r="CLM7" s="148"/>
      <c r="CLN7" s="147"/>
      <c r="CLO7" s="147"/>
      <c r="CLP7" s="148"/>
      <c r="CLQ7" s="149"/>
      <c r="CLZ7" s="147"/>
      <c r="CMA7" s="148"/>
      <c r="CMB7" s="148"/>
      <c r="CMC7" s="148"/>
      <c r="CMD7" s="147"/>
      <c r="CME7" s="147"/>
      <c r="CMF7" s="148"/>
      <c r="CMG7" s="149"/>
      <c r="CMP7" s="147"/>
      <c r="CMQ7" s="148"/>
      <c r="CMR7" s="148"/>
      <c r="CMS7" s="148"/>
      <c r="CMT7" s="147"/>
      <c r="CMU7" s="147"/>
      <c r="CMV7" s="148"/>
      <c r="CMW7" s="149"/>
      <c r="CNF7" s="147"/>
      <c r="CNG7" s="148"/>
      <c r="CNH7" s="148"/>
      <c r="CNI7" s="148"/>
      <c r="CNJ7" s="147"/>
      <c r="CNK7" s="147"/>
      <c r="CNL7" s="148"/>
      <c r="CNM7" s="149"/>
      <c r="CNV7" s="147"/>
      <c r="CNW7" s="148"/>
      <c r="CNX7" s="148"/>
      <c r="CNY7" s="148"/>
      <c r="CNZ7" s="147"/>
      <c r="COA7" s="147"/>
      <c r="COB7" s="148"/>
      <c r="COC7" s="149"/>
      <c r="COL7" s="147"/>
      <c r="COM7" s="148"/>
      <c r="CON7" s="148"/>
      <c r="COO7" s="148"/>
      <c r="COP7" s="147"/>
      <c r="COQ7" s="147"/>
      <c r="COR7" s="148"/>
      <c r="COS7" s="149"/>
      <c r="CPB7" s="147"/>
      <c r="CPC7" s="148"/>
      <c r="CPD7" s="148"/>
      <c r="CPE7" s="148"/>
      <c r="CPF7" s="147"/>
      <c r="CPG7" s="147"/>
      <c r="CPH7" s="148"/>
      <c r="CPI7" s="149"/>
      <c r="CPR7" s="147"/>
      <c r="CPS7" s="148"/>
      <c r="CPT7" s="148"/>
      <c r="CPU7" s="148"/>
      <c r="CPV7" s="147"/>
      <c r="CPW7" s="147"/>
      <c r="CPX7" s="148"/>
      <c r="CPY7" s="149"/>
      <c r="CQH7" s="147"/>
      <c r="CQI7" s="148"/>
      <c r="CQJ7" s="148"/>
      <c r="CQK7" s="148"/>
      <c r="CQL7" s="147"/>
      <c r="CQM7" s="147"/>
      <c r="CQN7" s="148"/>
      <c r="CQO7" s="149"/>
      <c r="CQX7" s="147"/>
      <c r="CQY7" s="148"/>
      <c r="CQZ7" s="148"/>
      <c r="CRA7" s="148"/>
      <c r="CRB7" s="147"/>
      <c r="CRC7" s="147"/>
      <c r="CRD7" s="148"/>
      <c r="CRE7" s="149"/>
      <c r="CRN7" s="147"/>
      <c r="CRO7" s="148"/>
      <c r="CRP7" s="148"/>
      <c r="CRQ7" s="148"/>
      <c r="CRR7" s="147"/>
      <c r="CRS7" s="147"/>
      <c r="CRT7" s="148"/>
      <c r="CRU7" s="149"/>
      <c r="CSD7" s="147"/>
      <c r="CSE7" s="148"/>
      <c r="CSF7" s="148"/>
      <c r="CSG7" s="148"/>
      <c r="CSH7" s="147"/>
      <c r="CSI7" s="147"/>
      <c r="CSJ7" s="148"/>
      <c r="CSK7" s="149"/>
      <c r="CST7" s="147"/>
      <c r="CSU7" s="148"/>
      <c r="CSV7" s="148"/>
      <c r="CSW7" s="148"/>
      <c r="CSX7" s="147"/>
      <c r="CSY7" s="147"/>
      <c r="CSZ7" s="148"/>
      <c r="CTA7" s="149"/>
      <c r="CTJ7" s="147"/>
      <c r="CTK7" s="148"/>
      <c r="CTL7" s="148"/>
      <c r="CTM7" s="148"/>
      <c r="CTN7" s="147"/>
      <c r="CTO7" s="147"/>
      <c r="CTP7" s="148"/>
      <c r="CTQ7" s="149"/>
      <c r="CTZ7" s="147"/>
      <c r="CUA7" s="148"/>
      <c r="CUB7" s="148"/>
      <c r="CUC7" s="148"/>
      <c r="CUD7" s="147"/>
      <c r="CUE7" s="147"/>
      <c r="CUF7" s="148"/>
      <c r="CUG7" s="149"/>
      <c r="CUP7" s="147"/>
      <c r="CUQ7" s="148"/>
      <c r="CUR7" s="148"/>
      <c r="CUS7" s="148"/>
      <c r="CUT7" s="147"/>
      <c r="CUU7" s="147"/>
      <c r="CUV7" s="148"/>
      <c r="CUW7" s="149"/>
      <c r="CVF7" s="147"/>
      <c r="CVG7" s="148"/>
      <c r="CVH7" s="148"/>
      <c r="CVI7" s="148"/>
      <c r="CVJ7" s="147"/>
      <c r="CVK7" s="147"/>
      <c r="CVL7" s="148"/>
      <c r="CVM7" s="149"/>
      <c r="CVV7" s="147"/>
      <c r="CVW7" s="148"/>
      <c r="CVX7" s="148"/>
      <c r="CVY7" s="148"/>
      <c r="CVZ7" s="147"/>
      <c r="CWA7" s="147"/>
      <c r="CWB7" s="148"/>
      <c r="CWC7" s="149"/>
      <c r="CWL7" s="147"/>
      <c r="CWM7" s="148"/>
      <c r="CWN7" s="148"/>
      <c r="CWO7" s="148"/>
      <c r="CWP7" s="147"/>
      <c r="CWQ7" s="147"/>
      <c r="CWR7" s="148"/>
      <c r="CWS7" s="149"/>
      <c r="CXB7" s="147"/>
      <c r="CXC7" s="148"/>
      <c r="CXD7" s="148"/>
      <c r="CXE7" s="148"/>
      <c r="CXF7" s="147"/>
      <c r="CXG7" s="147"/>
      <c r="CXH7" s="148"/>
      <c r="CXI7" s="149"/>
      <c r="CXR7" s="147"/>
      <c r="CXS7" s="148"/>
      <c r="CXT7" s="148"/>
      <c r="CXU7" s="148"/>
      <c r="CXV7" s="147"/>
      <c r="CXW7" s="147"/>
      <c r="CXX7" s="148"/>
      <c r="CXY7" s="149"/>
      <c r="CYH7" s="147"/>
      <c r="CYI7" s="148"/>
      <c r="CYJ7" s="148"/>
      <c r="CYK7" s="148"/>
      <c r="CYL7" s="147"/>
      <c r="CYM7" s="147"/>
      <c r="CYN7" s="148"/>
      <c r="CYO7" s="149"/>
      <c r="CYX7" s="147"/>
      <c r="CYY7" s="148"/>
      <c r="CYZ7" s="148"/>
      <c r="CZA7" s="148"/>
      <c r="CZB7" s="147"/>
      <c r="CZC7" s="147"/>
      <c r="CZD7" s="148"/>
      <c r="CZE7" s="149"/>
      <c r="CZN7" s="147"/>
      <c r="CZO7" s="148"/>
      <c r="CZP7" s="148"/>
      <c r="CZQ7" s="148"/>
      <c r="CZR7" s="147"/>
      <c r="CZS7" s="147"/>
      <c r="CZT7" s="148"/>
      <c r="CZU7" s="149"/>
      <c r="DAD7" s="147"/>
      <c r="DAE7" s="148"/>
      <c r="DAF7" s="148"/>
      <c r="DAG7" s="148"/>
      <c r="DAH7" s="147"/>
      <c r="DAI7" s="147"/>
      <c r="DAJ7" s="148"/>
      <c r="DAK7" s="149"/>
      <c r="DAT7" s="147"/>
      <c r="DAU7" s="148"/>
      <c r="DAV7" s="148"/>
      <c r="DAW7" s="148"/>
      <c r="DAX7" s="147"/>
      <c r="DAY7" s="147"/>
      <c r="DAZ7" s="148"/>
      <c r="DBA7" s="149"/>
      <c r="DBJ7" s="147"/>
      <c r="DBK7" s="148"/>
      <c r="DBL7" s="148"/>
      <c r="DBM7" s="148"/>
      <c r="DBN7" s="147"/>
      <c r="DBO7" s="147"/>
      <c r="DBP7" s="148"/>
      <c r="DBQ7" s="149"/>
      <c r="DBZ7" s="147"/>
      <c r="DCA7" s="148"/>
      <c r="DCB7" s="148"/>
      <c r="DCC7" s="148"/>
      <c r="DCD7" s="147"/>
      <c r="DCE7" s="147"/>
      <c r="DCF7" s="148"/>
      <c r="DCG7" s="149"/>
      <c r="DCP7" s="147"/>
      <c r="DCQ7" s="148"/>
      <c r="DCR7" s="148"/>
      <c r="DCS7" s="148"/>
      <c r="DCT7" s="147"/>
      <c r="DCU7" s="147"/>
      <c r="DCV7" s="148"/>
      <c r="DCW7" s="149"/>
      <c r="DDF7" s="147"/>
      <c r="DDG7" s="148"/>
      <c r="DDH7" s="148"/>
      <c r="DDI7" s="148"/>
      <c r="DDJ7" s="147"/>
      <c r="DDK7" s="147"/>
      <c r="DDL7" s="148"/>
      <c r="DDM7" s="149"/>
      <c r="DDV7" s="147"/>
      <c r="DDW7" s="148"/>
      <c r="DDX7" s="148"/>
      <c r="DDY7" s="148"/>
      <c r="DDZ7" s="147"/>
      <c r="DEA7" s="147"/>
      <c r="DEB7" s="148"/>
      <c r="DEC7" s="149"/>
      <c r="DEL7" s="147"/>
      <c r="DEM7" s="148"/>
      <c r="DEN7" s="148"/>
      <c r="DEO7" s="148"/>
      <c r="DEP7" s="147"/>
      <c r="DEQ7" s="147"/>
      <c r="DER7" s="148"/>
      <c r="DES7" s="149"/>
      <c r="DFB7" s="147"/>
      <c r="DFC7" s="148"/>
      <c r="DFD7" s="148"/>
      <c r="DFE7" s="148"/>
      <c r="DFF7" s="147"/>
      <c r="DFG7" s="147"/>
      <c r="DFH7" s="148"/>
      <c r="DFI7" s="149"/>
      <c r="DFR7" s="147"/>
      <c r="DFS7" s="148"/>
      <c r="DFT7" s="148"/>
      <c r="DFU7" s="148"/>
      <c r="DFV7" s="147"/>
      <c r="DFW7" s="147"/>
      <c r="DFX7" s="148"/>
      <c r="DFY7" s="149"/>
      <c r="DGH7" s="147"/>
      <c r="DGI7" s="148"/>
      <c r="DGJ7" s="148"/>
      <c r="DGK7" s="148"/>
      <c r="DGL7" s="147"/>
      <c r="DGM7" s="147"/>
      <c r="DGN7" s="148"/>
      <c r="DGO7" s="149"/>
      <c r="DGX7" s="147"/>
      <c r="DGY7" s="148"/>
      <c r="DGZ7" s="148"/>
      <c r="DHA7" s="148"/>
      <c r="DHB7" s="147"/>
      <c r="DHC7" s="147"/>
      <c r="DHD7" s="148"/>
      <c r="DHE7" s="149"/>
      <c r="DHN7" s="147"/>
      <c r="DHO7" s="148"/>
      <c r="DHP7" s="148"/>
      <c r="DHQ7" s="148"/>
      <c r="DHR7" s="147"/>
      <c r="DHS7" s="147"/>
      <c r="DHT7" s="148"/>
      <c r="DHU7" s="149"/>
      <c r="DID7" s="147"/>
      <c r="DIE7" s="148"/>
      <c r="DIF7" s="148"/>
      <c r="DIG7" s="148"/>
      <c r="DIH7" s="147"/>
      <c r="DII7" s="147"/>
      <c r="DIJ7" s="148"/>
      <c r="DIK7" s="149"/>
      <c r="DIT7" s="147"/>
      <c r="DIU7" s="148"/>
      <c r="DIV7" s="148"/>
      <c r="DIW7" s="148"/>
      <c r="DIX7" s="147"/>
      <c r="DIY7" s="147"/>
      <c r="DIZ7" s="148"/>
      <c r="DJA7" s="149"/>
      <c r="DJJ7" s="147"/>
      <c r="DJK7" s="148"/>
      <c r="DJL7" s="148"/>
      <c r="DJM7" s="148"/>
      <c r="DJN7" s="147"/>
      <c r="DJO7" s="147"/>
      <c r="DJP7" s="148"/>
      <c r="DJQ7" s="149"/>
      <c r="DJZ7" s="147"/>
      <c r="DKA7" s="148"/>
      <c r="DKB7" s="148"/>
      <c r="DKC7" s="148"/>
      <c r="DKD7" s="147"/>
      <c r="DKE7" s="147"/>
      <c r="DKF7" s="148"/>
      <c r="DKG7" s="149"/>
      <c r="DKP7" s="147"/>
      <c r="DKQ7" s="148"/>
      <c r="DKR7" s="148"/>
      <c r="DKS7" s="148"/>
      <c r="DKT7" s="147"/>
      <c r="DKU7" s="147"/>
      <c r="DKV7" s="148"/>
      <c r="DKW7" s="149"/>
      <c r="DLF7" s="147"/>
      <c r="DLG7" s="148"/>
      <c r="DLH7" s="148"/>
      <c r="DLI7" s="148"/>
      <c r="DLJ7" s="147"/>
      <c r="DLK7" s="147"/>
      <c r="DLL7" s="148"/>
      <c r="DLM7" s="149"/>
      <c r="DLV7" s="147"/>
      <c r="DLW7" s="148"/>
      <c r="DLX7" s="148"/>
      <c r="DLY7" s="148"/>
      <c r="DLZ7" s="147"/>
      <c r="DMA7" s="147"/>
      <c r="DMB7" s="148"/>
      <c r="DMC7" s="149"/>
      <c r="DML7" s="147"/>
      <c r="DMM7" s="148"/>
      <c r="DMN7" s="148"/>
      <c r="DMO7" s="148"/>
      <c r="DMP7" s="147"/>
      <c r="DMQ7" s="147"/>
      <c r="DMR7" s="148"/>
      <c r="DMS7" s="149"/>
      <c r="DNB7" s="147"/>
      <c r="DNC7" s="148"/>
      <c r="DND7" s="148"/>
      <c r="DNE7" s="148"/>
      <c r="DNF7" s="147"/>
      <c r="DNG7" s="147"/>
      <c r="DNH7" s="148"/>
      <c r="DNI7" s="149"/>
      <c r="DNR7" s="147"/>
      <c r="DNS7" s="148"/>
      <c r="DNT7" s="148"/>
      <c r="DNU7" s="148"/>
      <c r="DNV7" s="147"/>
      <c r="DNW7" s="147"/>
      <c r="DNX7" s="148"/>
      <c r="DNY7" s="149"/>
      <c r="DOH7" s="147"/>
      <c r="DOI7" s="148"/>
      <c r="DOJ7" s="148"/>
      <c r="DOK7" s="148"/>
      <c r="DOL7" s="147"/>
      <c r="DOM7" s="147"/>
      <c r="DON7" s="148"/>
      <c r="DOO7" s="149"/>
      <c r="DOX7" s="147"/>
      <c r="DOY7" s="148"/>
      <c r="DOZ7" s="148"/>
      <c r="DPA7" s="148"/>
      <c r="DPB7" s="147"/>
      <c r="DPC7" s="147"/>
      <c r="DPD7" s="148"/>
      <c r="DPE7" s="149"/>
      <c r="DPN7" s="147"/>
      <c r="DPO7" s="148"/>
      <c r="DPP7" s="148"/>
      <c r="DPQ7" s="148"/>
      <c r="DPR7" s="147"/>
      <c r="DPS7" s="147"/>
      <c r="DPT7" s="148"/>
      <c r="DPU7" s="149"/>
      <c r="DQD7" s="147"/>
      <c r="DQE7" s="148"/>
      <c r="DQF7" s="148"/>
      <c r="DQG7" s="148"/>
      <c r="DQH7" s="147"/>
      <c r="DQI7" s="147"/>
      <c r="DQJ7" s="148"/>
      <c r="DQK7" s="149"/>
      <c r="DQT7" s="147"/>
      <c r="DQU7" s="148"/>
      <c r="DQV7" s="148"/>
      <c r="DQW7" s="148"/>
      <c r="DQX7" s="147"/>
      <c r="DQY7" s="147"/>
      <c r="DQZ7" s="148"/>
      <c r="DRA7" s="149"/>
      <c r="DRJ7" s="147"/>
      <c r="DRK7" s="148"/>
      <c r="DRL7" s="148"/>
      <c r="DRM7" s="148"/>
      <c r="DRN7" s="147"/>
      <c r="DRO7" s="147"/>
      <c r="DRP7" s="148"/>
      <c r="DRQ7" s="149"/>
      <c r="DRZ7" s="147"/>
      <c r="DSA7" s="148"/>
      <c r="DSB7" s="148"/>
      <c r="DSC7" s="148"/>
      <c r="DSD7" s="147"/>
      <c r="DSE7" s="147"/>
      <c r="DSF7" s="148"/>
      <c r="DSG7" s="149"/>
      <c r="DSP7" s="147"/>
      <c r="DSQ7" s="148"/>
      <c r="DSR7" s="148"/>
      <c r="DSS7" s="148"/>
      <c r="DST7" s="147"/>
      <c r="DSU7" s="147"/>
      <c r="DSV7" s="148"/>
      <c r="DSW7" s="149"/>
      <c r="DTF7" s="147"/>
      <c r="DTG7" s="148"/>
      <c r="DTH7" s="148"/>
      <c r="DTI7" s="148"/>
      <c r="DTJ7" s="147"/>
      <c r="DTK7" s="147"/>
      <c r="DTL7" s="148"/>
      <c r="DTM7" s="149"/>
      <c r="DTV7" s="147"/>
      <c r="DTW7" s="148"/>
      <c r="DTX7" s="148"/>
      <c r="DTY7" s="148"/>
      <c r="DTZ7" s="147"/>
      <c r="DUA7" s="147"/>
      <c r="DUB7" s="148"/>
      <c r="DUC7" s="149"/>
      <c r="DUL7" s="147"/>
      <c r="DUM7" s="148"/>
      <c r="DUN7" s="148"/>
      <c r="DUO7" s="148"/>
      <c r="DUP7" s="147"/>
      <c r="DUQ7" s="147"/>
      <c r="DUR7" s="148"/>
      <c r="DUS7" s="149"/>
      <c r="DVB7" s="147"/>
      <c r="DVC7" s="148"/>
      <c r="DVD7" s="148"/>
      <c r="DVE7" s="148"/>
      <c r="DVF7" s="147"/>
      <c r="DVG7" s="147"/>
      <c r="DVH7" s="148"/>
      <c r="DVI7" s="149"/>
      <c r="DVR7" s="147"/>
      <c r="DVS7" s="148"/>
      <c r="DVT7" s="148"/>
      <c r="DVU7" s="148"/>
      <c r="DVV7" s="147"/>
      <c r="DVW7" s="147"/>
      <c r="DVX7" s="148"/>
      <c r="DVY7" s="149"/>
      <c r="DWH7" s="147"/>
      <c r="DWI7" s="148"/>
      <c r="DWJ7" s="148"/>
      <c r="DWK7" s="148"/>
      <c r="DWL7" s="147"/>
      <c r="DWM7" s="147"/>
      <c r="DWN7" s="148"/>
      <c r="DWO7" s="149"/>
      <c r="DWX7" s="147"/>
      <c r="DWY7" s="148"/>
      <c r="DWZ7" s="148"/>
      <c r="DXA7" s="148"/>
      <c r="DXB7" s="147"/>
      <c r="DXC7" s="147"/>
      <c r="DXD7" s="148"/>
      <c r="DXE7" s="149"/>
      <c r="DXN7" s="147"/>
      <c r="DXO7" s="148"/>
      <c r="DXP7" s="148"/>
      <c r="DXQ7" s="148"/>
      <c r="DXR7" s="147"/>
      <c r="DXS7" s="147"/>
      <c r="DXT7" s="148"/>
      <c r="DXU7" s="149"/>
      <c r="DYD7" s="147"/>
      <c r="DYE7" s="148"/>
      <c r="DYF7" s="148"/>
      <c r="DYG7" s="148"/>
      <c r="DYH7" s="147"/>
      <c r="DYI7" s="147"/>
      <c r="DYJ7" s="148"/>
      <c r="DYK7" s="149"/>
      <c r="DYT7" s="147"/>
      <c r="DYU7" s="148"/>
      <c r="DYV7" s="148"/>
      <c r="DYW7" s="148"/>
      <c r="DYX7" s="147"/>
      <c r="DYY7" s="147"/>
      <c r="DYZ7" s="148"/>
      <c r="DZA7" s="149"/>
      <c r="DZJ7" s="147"/>
      <c r="DZK7" s="148"/>
      <c r="DZL7" s="148"/>
      <c r="DZM7" s="148"/>
      <c r="DZN7" s="147"/>
      <c r="DZO7" s="147"/>
      <c r="DZP7" s="148"/>
      <c r="DZQ7" s="149"/>
      <c r="DZZ7" s="147"/>
      <c r="EAA7" s="148"/>
      <c r="EAB7" s="148"/>
      <c r="EAC7" s="148"/>
      <c r="EAD7" s="147"/>
      <c r="EAE7" s="147"/>
      <c r="EAF7" s="148"/>
      <c r="EAG7" s="149"/>
      <c r="EAP7" s="147"/>
      <c r="EAQ7" s="148"/>
      <c r="EAR7" s="148"/>
      <c r="EAS7" s="148"/>
      <c r="EAT7" s="147"/>
      <c r="EAU7" s="147"/>
      <c r="EAV7" s="148"/>
      <c r="EAW7" s="149"/>
      <c r="EBF7" s="147"/>
      <c r="EBG7" s="148"/>
      <c r="EBH7" s="148"/>
      <c r="EBI7" s="148"/>
      <c r="EBJ7" s="147"/>
      <c r="EBK7" s="147"/>
      <c r="EBL7" s="148"/>
      <c r="EBM7" s="149"/>
      <c r="EBV7" s="147"/>
      <c r="EBW7" s="148"/>
      <c r="EBX7" s="148"/>
      <c r="EBY7" s="148"/>
      <c r="EBZ7" s="147"/>
      <c r="ECA7" s="147"/>
      <c r="ECB7" s="148"/>
      <c r="ECC7" s="149"/>
      <c r="ECL7" s="147"/>
      <c r="ECM7" s="148"/>
      <c r="ECN7" s="148"/>
      <c r="ECO7" s="148"/>
      <c r="ECP7" s="147"/>
      <c r="ECQ7" s="147"/>
      <c r="ECR7" s="148"/>
      <c r="ECS7" s="149"/>
      <c r="EDB7" s="147"/>
      <c r="EDC7" s="148"/>
      <c r="EDD7" s="148"/>
      <c r="EDE7" s="148"/>
      <c r="EDF7" s="147"/>
      <c r="EDG7" s="147"/>
      <c r="EDH7" s="148"/>
      <c r="EDI7" s="149"/>
      <c r="EDR7" s="147"/>
      <c r="EDS7" s="148"/>
      <c r="EDT7" s="148"/>
      <c r="EDU7" s="148"/>
      <c r="EDV7" s="147"/>
      <c r="EDW7" s="147"/>
      <c r="EDX7" s="148"/>
      <c r="EDY7" s="149"/>
      <c r="EEH7" s="147"/>
      <c r="EEI7" s="148"/>
      <c r="EEJ7" s="148"/>
      <c r="EEK7" s="148"/>
      <c r="EEL7" s="147"/>
      <c r="EEM7" s="147"/>
      <c r="EEN7" s="148"/>
      <c r="EEO7" s="149"/>
      <c r="EEX7" s="147"/>
      <c r="EEY7" s="148"/>
      <c r="EEZ7" s="148"/>
      <c r="EFA7" s="148"/>
      <c r="EFB7" s="147"/>
      <c r="EFC7" s="147"/>
      <c r="EFD7" s="148"/>
      <c r="EFE7" s="149"/>
      <c r="EFN7" s="147"/>
      <c r="EFO7" s="148"/>
      <c r="EFP7" s="148"/>
      <c r="EFQ7" s="148"/>
      <c r="EFR7" s="147"/>
      <c r="EFS7" s="147"/>
      <c r="EFT7" s="148"/>
      <c r="EFU7" s="149"/>
      <c r="EGD7" s="147"/>
      <c r="EGE7" s="148"/>
      <c r="EGF7" s="148"/>
      <c r="EGG7" s="148"/>
      <c r="EGH7" s="147"/>
      <c r="EGI7" s="147"/>
      <c r="EGJ7" s="148"/>
      <c r="EGK7" s="149"/>
      <c r="EGT7" s="147"/>
      <c r="EGU7" s="148"/>
      <c r="EGV7" s="148"/>
      <c r="EGW7" s="148"/>
      <c r="EGX7" s="147"/>
      <c r="EGY7" s="147"/>
      <c r="EGZ7" s="148"/>
      <c r="EHA7" s="149"/>
      <c r="EHJ7" s="147"/>
      <c r="EHK7" s="148"/>
      <c r="EHL7" s="148"/>
      <c r="EHM7" s="148"/>
      <c r="EHN7" s="147"/>
      <c r="EHO7" s="147"/>
      <c r="EHP7" s="148"/>
      <c r="EHQ7" s="149"/>
      <c r="EHZ7" s="147"/>
      <c r="EIA7" s="148"/>
      <c r="EIB7" s="148"/>
      <c r="EIC7" s="148"/>
      <c r="EID7" s="147"/>
      <c r="EIE7" s="147"/>
      <c r="EIF7" s="148"/>
      <c r="EIG7" s="149"/>
      <c r="EIP7" s="147"/>
      <c r="EIQ7" s="148"/>
      <c r="EIR7" s="148"/>
      <c r="EIS7" s="148"/>
      <c r="EIT7" s="147"/>
      <c r="EIU7" s="147"/>
      <c r="EIV7" s="148"/>
      <c r="EIW7" s="149"/>
      <c r="EJF7" s="147"/>
      <c r="EJG7" s="148"/>
      <c r="EJH7" s="148"/>
      <c r="EJI7" s="148"/>
      <c r="EJJ7" s="147"/>
      <c r="EJK7" s="147"/>
      <c r="EJL7" s="148"/>
      <c r="EJM7" s="149"/>
      <c r="EJV7" s="147"/>
      <c r="EJW7" s="148"/>
      <c r="EJX7" s="148"/>
      <c r="EJY7" s="148"/>
      <c r="EJZ7" s="147"/>
      <c r="EKA7" s="147"/>
      <c r="EKB7" s="148"/>
      <c r="EKC7" s="149"/>
      <c r="EKL7" s="147"/>
      <c r="EKM7" s="148"/>
      <c r="EKN7" s="148"/>
      <c r="EKO7" s="148"/>
      <c r="EKP7" s="147"/>
      <c r="EKQ7" s="147"/>
      <c r="EKR7" s="148"/>
      <c r="EKS7" s="149"/>
      <c r="ELB7" s="147"/>
      <c r="ELC7" s="148"/>
      <c r="ELD7" s="148"/>
      <c r="ELE7" s="148"/>
      <c r="ELF7" s="147"/>
      <c r="ELG7" s="147"/>
      <c r="ELH7" s="148"/>
      <c r="ELI7" s="149"/>
      <c r="ELR7" s="147"/>
      <c r="ELS7" s="148"/>
      <c r="ELT7" s="148"/>
      <c r="ELU7" s="148"/>
      <c r="ELV7" s="147"/>
      <c r="ELW7" s="147"/>
      <c r="ELX7" s="148"/>
      <c r="ELY7" s="149"/>
      <c r="EMH7" s="147"/>
      <c r="EMI7" s="148"/>
      <c r="EMJ7" s="148"/>
      <c r="EMK7" s="148"/>
      <c r="EML7" s="147"/>
      <c r="EMM7" s="147"/>
      <c r="EMN7" s="148"/>
      <c r="EMO7" s="149"/>
      <c r="EMX7" s="147"/>
      <c r="EMY7" s="148"/>
      <c r="EMZ7" s="148"/>
      <c r="ENA7" s="148"/>
      <c r="ENB7" s="147"/>
      <c r="ENC7" s="147"/>
      <c r="END7" s="148"/>
      <c r="ENE7" s="149"/>
      <c r="ENN7" s="147"/>
      <c r="ENO7" s="148"/>
      <c r="ENP7" s="148"/>
      <c r="ENQ7" s="148"/>
      <c r="ENR7" s="147"/>
      <c r="ENS7" s="147"/>
      <c r="ENT7" s="148"/>
      <c r="ENU7" s="149"/>
      <c r="EOD7" s="147"/>
      <c r="EOE7" s="148"/>
      <c r="EOF7" s="148"/>
      <c r="EOG7" s="148"/>
      <c r="EOH7" s="147"/>
      <c r="EOI7" s="147"/>
      <c r="EOJ7" s="148"/>
      <c r="EOK7" s="149"/>
      <c r="EOT7" s="147"/>
      <c r="EOU7" s="148"/>
      <c r="EOV7" s="148"/>
      <c r="EOW7" s="148"/>
      <c r="EOX7" s="147"/>
      <c r="EOY7" s="147"/>
      <c r="EOZ7" s="148"/>
      <c r="EPA7" s="149"/>
      <c r="EPJ7" s="147"/>
      <c r="EPK7" s="148"/>
      <c r="EPL7" s="148"/>
      <c r="EPM7" s="148"/>
      <c r="EPN7" s="147"/>
      <c r="EPO7" s="147"/>
      <c r="EPP7" s="148"/>
      <c r="EPQ7" s="149"/>
      <c r="EPZ7" s="147"/>
      <c r="EQA7" s="148"/>
      <c r="EQB7" s="148"/>
      <c r="EQC7" s="148"/>
      <c r="EQD7" s="147"/>
      <c r="EQE7" s="147"/>
      <c r="EQF7" s="148"/>
      <c r="EQG7" s="149"/>
      <c r="EQP7" s="147"/>
      <c r="EQQ7" s="148"/>
      <c r="EQR7" s="148"/>
      <c r="EQS7" s="148"/>
      <c r="EQT7" s="147"/>
      <c r="EQU7" s="147"/>
      <c r="EQV7" s="148"/>
      <c r="EQW7" s="149"/>
      <c r="ERF7" s="147"/>
      <c r="ERG7" s="148"/>
      <c r="ERH7" s="148"/>
      <c r="ERI7" s="148"/>
      <c r="ERJ7" s="147"/>
      <c r="ERK7" s="147"/>
      <c r="ERL7" s="148"/>
      <c r="ERM7" s="149"/>
      <c r="ERV7" s="147"/>
      <c r="ERW7" s="148"/>
      <c r="ERX7" s="148"/>
      <c r="ERY7" s="148"/>
      <c r="ERZ7" s="147"/>
      <c r="ESA7" s="147"/>
      <c r="ESB7" s="148"/>
      <c r="ESC7" s="149"/>
      <c r="ESL7" s="147"/>
      <c r="ESM7" s="148"/>
      <c r="ESN7" s="148"/>
      <c r="ESO7" s="148"/>
      <c r="ESP7" s="147"/>
      <c r="ESQ7" s="147"/>
      <c r="ESR7" s="148"/>
      <c r="ESS7" s="149"/>
      <c r="ETB7" s="147"/>
      <c r="ETC7" s="148"/>
      <c r="ETD7" s="148"/>
      <c r="ETE7" s="148"/>
      <c r="ETF7" s="147"/>
      <c r="ETG7" s="147"/>
      <c r="ETH7" s="148"/>
      <c r="ETI7" s="149"/>
      <c r="ETR7" s="147"/>
      <c r="ETS7" s="148"/>
      <c r="ETT7" s="148"/>
      <c r="ETU7" s="148"/>
      <c r="ETV7" s="147"/>
      <c r="ETW7" s="147"/>
      <c r="ETX7" s="148"/>
      <c r="ETY7" s="149"/>
      <c r="EUH7" s="147"/>
      <c r="EUI7" s="148"/>
      <c r="EUJ7" s="148"/>
      <c r="EUK7" s="148"/>
      <c r="EUL7" s="147"/>
      <c r="EUM7" s="147"/>
      <c r="EUN7" s="148"/>
      <c r="EUO7" s="149"/>
      <c r="EUX7" s="147"/>
      <c r="EUY7" s="148"/>
      <c r="EUZ7" s="148"/>
      <c r="EVA7" s="148"/>
      <c r="EVB7" s="147"/>
      <c r="EVC7" s="147"/>
      <c r="EVD7" s="148"/>
      <c r="EVE7" s="149"/>
      <c r="EVN7" s="147"/>
      <c r="EVO7" s="148"/>
      <c r="EVP7" s="148"/>
      <c r="EVQ7" s="148"/>
      <c r="EVR7" s="147"/>
      <c r="EVS7" s="147"/>
      <c r="EVT7" s="148"/>
      <c r="EVU7" s="149"/>
      <c r="EWD7" s="147"/>
      <c r="EWE7" s="148"/>
      <c r="EWF7" s="148"/>
      <c r="EWG7" s="148"/>
      <c r="EWH7" s="147"/>
      <c r="EWI7" s="147"/>
      <c r="EWJ7" s="148"/>
      <c r="EWK7" s="149"/>
      <c r="EWT7" s="147"/>
      <c r="EWU7" s="148"/>
      <c r="EWV7" s="148"/>
      <c r="EWW7" s="148"/>
      <c r="EWX7" s="147"/>
      <c r="EWY7" s="147"/>
      <c r="EWZ7" s="148"/>
      <c r="EXA7" s="149"/>
      <c r="EXJ7" s="147"/>
      <c r="EXK7" s="148"/>
      <c r="EXL7" s="148"/>
      <c r="EXM7" s="148"/>
      <c r="EXN7" s="147"/>
      <c r="EXO7" s="147"/>
      <c r="EXP7" s="148"/>
      <c r="EXQ7" s="149"/>
      <c r="EXZ7" s="147"/>
      <c r="EYA7" s="148"/>
      <c r="EYB7" s="148"/>
      <c r="EYC7" s="148"/>
      <c r="EYD7" s="147"/>
      <c r="EYE7" s="147"/>
      <c r="EYF7" s="148"/>
      <c r="EYG7" s="149"/>
      <c r="EYP7" s="147"/>
      <c r="EYQ7" s="148"/>
      <c r="EYR7" s="148"/>
      <c r="EYS7" s="148"/>
      <c r="EYT7" s="147"/>
      <c r="EYU7" s="147"/>
      <c r="EYV7" s="148"/>
      <c r="EYW7" s="149"/>
      <c r="EZF7" s="147"/>
      <c r="EZG7" s="148"/>
      <c r="EZH7" s="148"/>
      <c r="EZI7" s="148"/>
      <c r="EZJ7" s="147"/>
      <c r="EZK7" s="147"/>
      <c r="EZL7" s="148"/>
      <c r="EZM7" s="149"/>
      <c r="EZV7" s="147"/>
      <c r="EZW7" s="148"/>
      <c r="EZX7" s="148"/>
      <c r="EZY7" s="148"/>
      <c r="EZZ7" s="147"/>
      <c r="FAA7" s="147"/>
      <c r="FAB7" s="148"/>
      <c r="FAC7" s="149"/>
      <c r="FAL7" s="147"/>
      <c r="FAM7" s="148"/>
      <c r="FAN7" s="148"/>
      <c r="FAO7" s="148"/>
      <c r="FAP7" s="147"/>
      <c r="FAQ7" s="147"/>
      <c r="FAR7" s="148"/>
      <c r="FAS7" s="149"/>
      <c r="FBB7" s="147"/>
      <c r="FBC7" s="148"/>
      <c r="FBD7" s="148"/>
      <c r="FBE7" s="148"/>
      <c r="FBF7" s="147"/>
      <c r="FBG7" s="147"/>
      <c r="FBH7" s="148"/>
      <c r="FBI7" s="149"/>
      <c r="FBR7" s="147"/>
      <c r="FBS7" s="148"/>
      <c r="FBT7" s="148"/>
      <c r="FBU7" s="148"/>
      <c r="FBV7" s="147"/>
      <c r="FBW7" s="147"/>
      <c r="FBX7" s="148"/>
      <c r="FBY7" s="149"/>
      <c r="FCH7" s="147"/>
      <c r="FCI7" s="148"/>
      <c r="FCJ7" s="148"/>
      <c r="FCK7" s="148"/>
      <c r="FCL7" s="147"/>
      <c r="FCM7" s="147"/>
      <c r="FCN7" s="148"/>
      <c r="FCO7" s="149"/>
      <c r="FCX7" s="147"/>
      <c r="FCY7" s="148"/>
      <c r="FCZ7" s="148"/>
      <c r="FDA7" s="148"/>
      <c r="FDB7" s="147"/>
      <c r="FDC7" s="147"/>
      <c r="FDD7" s="148"/>
      <c r="FDE7" s="149"/>
      <c r="FDN7" s="147"/>
      <c r="FDO7" s="148"/>
      <c r="FDP7" s="148"/>
      <c r="FDQ7" s="148"/>
      <c r="FDR7" s="147"/>
      <c r="FDS7" s="147"/>
      <c r="FDT7" s="148"/>
      <c r="FDU7" s="149"/>
      <c r="FED7" s="147"/>
      <c r="FEE7" s="148"/>
      <c r="FEF7" s="148"/>
      <c r="FEG7" s="148"/>
      <c r="FEH7" s="147"/>
      <c r="FEI7" s="147"/>
      <c r="FEJ7" s="148"/>
      <c r="FEK7" s="149"/>
      <c r="FET7" s="147"/>
      <c r="FEU7" s="148"/>
      <c r="FEV7" s="148"/>
      <c r="FEW7" s="148"/>
      <c r="FEX7" s="147"/>
      <c r="FEY7" s="147"/>
      <c r="FEZ7" s="148"/>
      <c r="FFA7" s="149"/>
      <c r="FFJ7" s="147"/>
      <c r="FFK7" s="148"/>
      <c r="FFL7" s="148"/>
      <c r="FFM7" s="148"/>
      <c r="FFN7" s="147"/>
      <c r="FFO7" s="147"/>
      <c r="FFP7" s="148"/>
      <c r="FFQ7" s="149"/>
      <c r="FFZ7" s="147"/>
      <c r="FGA7" s="148"/>
      <c r="FGB7" s="148"/>
      <c r="FGC7" s="148"/>
      <c r="FGD7" s="147"/>
      <c r="FGE7" s="147"/>
      <c r="FGF7" s="148"/>
      <c r="FGG7" s="149"/>
      <c r="FGP7" s="147"/>
      <c r="FGQ7" s="148"/>
      <c r="FGR7" s="148"/>
      <c r="FGS7" s="148"/>
      <c r="FGT7" s="147"/>
      <c r="FGU7" s="147"/>
      <c r="FGV7" s="148"/>
      <c r="FGW7" s="149"/>
      <c r="FHF7" s="147"/>
      <c r="FHG7" s="148"/>
      <c r="FHH7" s="148"/>
      <c r="FHI7" s="148"/>
      <c r="FHJ7" s="147"/>
      <c r="FHK7" s="147"/>
      <c r="FHL7" s="148"/>
      <c r="FHM7" s="149"/>
      <c r="FHV7" s="147"/>
      <c r="FHW7" s="148"/>
      <c r="FHX7" s="148"/>
      <c r="FHY7" s="148"/>
      <c r="FHZ7" s="147"/>
      <c r="FIA7" s="147"/>
      <c r="FIB7" s="148"/>
      <c r="FIC7" s="149"/>
      <c r="FIL7" s="147"/>
      <c r="FIM7" s="148"/>
      <c r="FIN7" s="148"/>
      <c r="FIO7" s="148"/>
      <c r="FIP7" s="147"/>
      <c r="FIQ7" s="147"/>
      <c r="FIR7" s="148"/>
      <c r="FIS7" s="149"/>
      <c r="FJB7" s="147"/>
      <c r="FJC7" s="148"/>
      <c r="FJD7" s="148"/>
      <c r="FJE7" s="148"/>
      <c r="FJF7" s="147"/>
      <c r="FJG7" s="147"/>
      <c r="FJH7" s="148"/>
      <c r="FJI7" s="149"/>
      <c r="FJR7" s="147"/>
      <c r="FJS7" s="148"/>
      <c r="FJT7" s="148"/>
      <c r="FJU7" s="148"/>
      <c r="FJV7" s="147"/>
      <c r="FJW7" s="147"/>
      <c r="FJX7" s="148"/>
      <c r="FJY7" s="149"/>
      <c r="FKH7" s="147"/>
      <c r="FKI7" s="148"/>
      <c r="FKJ7" s="148"/>
      <c r="FKK7" s="148"/>
      <c r="FKL7" s="147"/>
      <c r="FKM7" s="147"/>
      <c r="FKN7" s="148"/>
      <c r="FKO7" s="149"/>
      <c r="FKX7" s="147"/>
      <c r="FKY7" s="148"/>
      <c r="FKZ7" s="148"/>
      <c r="FLA7" s="148"/>
      <c r="FLB7" s="147"/>
      <c r="FLC7" s="147"/>
      <c r="FLD7" s="148"/>
      <c r="FLE7" s="149"/>
      <c r="FLN7" s="147"/>
      <c r="FLO7" s="148"/>
      <c r="FLP7" s="148"/>
      <c r="FLQ7" s="148"/>
      <c r="FLR7" s="147"/>
      <c r="FLS7" s="147"/>
      <c r="FLT7" s="148"/>
      <c r="FLU7" s="149"/>
      <c r="FMD7" s="147"/>
      <c r="FME7" s="148"/>
      <c r="FMF7" s="148"/>
      <c r="FMG7" s="148"/>
      <c r="FMH7" s="147"/>
      <c r="FMI7" s="147"/>
      <c r="FMJ7" s="148"/>
      <c r="FMK7" s="149"/>
      <c r="FMT7" s="147"/>
      <c r="FMU7" s="148"/>
      <c r="FMV7" s="148"/>
      <c r="FMW7" s="148"/>
      <c r="FMX7" s="147"/>
      <c r="FMY7" s="147"/>
      <c r="FMZ7" s="148"/>
      <c r="FNA7" s="149"/>
      <c r="FNJ7" s="147"/>
      <c r="FNK7" s="148"/>
      <c r="FNL7" s="148"/>
      <c r="FNM7" s="148"/>
      <c r="FNN7" s="147"/>
      <c r="FNO7" s="147"/>
      <c r="FNP7" s="148"/>
      <c r="FNQ7" s="149"/>
      <c r="FNZ7" s="147"/>
      <c r="FOA7" s="148"/>
      <c r="FOB7" s="148"/>
      <c r="FOC7" s="148"/>
      <c r="FOD7" s="147"/>
      <c r="FOE7" s="147"/>
      <c r="FOF7" s="148"/>
      <c r="FOG7" s="149"/>
      <c r="FOP7" s="147"/>
      <c r="FOQ7" s="148"/>
      <c r="FOR7" s="148"/>
      <c r="FOS7" s="148"/>
      <c r="FOT7" s="147"/>
      <c r="FOU7" s="147"/>
      <c r="FOV7" s="148"/>
      <c r="FOW7" s="149"/>
      <c r="FPF7" s="147"/>
      <c r="FPG7" s="148"/>
      <c r="FPH7" s="148"/>
      <c r="FPI7" s="148"/>
      <c r="FPJ7" s="147"/>
      <c r="FPK7" s="147"/>
      <c r="FPL7" s="148"/>
      <c r="FPM7" s="149"/>
      <c r="FPV7" s="147"/>
      <c r="FPW7" s="148"/>
      <c r="FPX7" s="148"/>
      <c r="FPY7" s="148"/>
      <c r="FPZ7" s="147"/>
      <c r="FQA7" s="147"/>
      <c r="FQB7" s="148"/>
      <c r="FQC7" s="149"/>
      <c r="FQL7" s="147"/>
      <c r="FQM7" s="148"/>
      <c r="FQN7" s="148"/>
      <c r="FQO7" s="148"/>
      <c r="FQP7" s="147"/>
      <c r="FQQ7" s="147"/>
      <c r="FQR7" s="148"/>
      <c r="FQS7" s="149"/>
      <c r="FRB7" s="147"/>
      <c r="FRC7" s="148"/>
      <c r="FRD7" s="148"/>
      <c r="FRE7" s="148"/>
      <c r="FRF7" s="147"/>
      <c r="FRG7" s="147"/>
      <c r="FRH7" s="148"/>
      <c r="FRI7" s="149"/>
      <c r="FRR7" s="147"/>
      <c r="FRS7" s="148"/>
      <c r="FRT7" s="148"/>
      <c r="FRU7" s="148"/>
      <c r="FRV7" s="147"/>
      <c r="FRW7" s="147"/>
      <c r="FRX7" s="148"/>
      <c r="FRY7" s="149"/>
      <c r="FSH7" s="147"/>
      <c r="FSI7" s="148"/>
      <c r="FSJ7" s="148"/>
      <c r="FSK7" s="148"/>
      <c r="FSL7" s="147"/>
      <c r="FSM7" s="147"/>
      <c r="FSN7" s="148"/>
      <c r="FSO7" s="149"/>
      <c r="FSX7" s="147"/>
      <c r="FSY7" s="148"/>
      <c r="FSZ7" s="148"/>
      <c r="FTA7" s="148"/>
      <c r="FTB7" s="147"/>
      <c r="FTC7" s="147"/>
      <c r="FTD7" s="148"/>
      <c r="FTE7" s="149"/>
      <c r="FTN7" s="147"/>
      <c r="FTO7" s="148"/>
      <c r="FTP7" s="148"/>
      <c r="FTQ7" s="148"/>
      <c r="FTR7" s="147"/>
      <c r="FTS7" s="147"/>
      <c r="FTT7" s="148"/>
      <c r="FTU7" s="149"/>
      <c r="FUD7" s="147"/>
      <c r="FUE7" s="148"/>
      <c r="FUF7" s="148"/>
      <c r="FUG7" s="148"/>
      <c r="FUH7" s="147"/>
      <c r="FUI7" s="147"/>
      <c r="FUJ7" s="148"/>
      <c r="FUK7" s="149"/>
      <c r="FUT7" s="147"/>
      <c r="FUU7" s="148"/>
      <c r="FUV7" s="148"/>
      <c r="FUW7" s="148"/>
      <c r="FUX7" s="147"/>
      <c r="FUY7" s="147"/>
      <c r="FUZ7" s="148"/>
      <c r="FVA7" s="149"/>
      <c r="FVJ7" s="147"/>
      <c r="FVK7" s="148"/>
      <c r="FVL7" s="148"/>
      <c r="FVM7" s="148"/>
      <c r="FVN7" s="147"/>
      <c r="FVO7" s="147"/>
      <c r="FVP7" s="148"/>
      <c r="FVQ7" s="149"/>
      <c r="FVZ7" s="147"/>
      <c r="FWA7" s="148"/>
      <c r="FWB7" s="148"/>
      <c r="FWC7" s="148"/>
      <c r="FWD7" s="147"/>
      <c r="FWE7" s="147"/>
      <c r="FWF7" s="148"/>
      <c r="FWG7" s="149"/>
      <c r="FWP7" s="147"/>
      <c r="FWQ7" s="148"/>
      <c r="FWR7" s="148"/>
      <c r="FWS7" s="148"/>
      <c r="FWT7" s="147"/>
      <c r="FWU7" s="147"/>
      <c r="FWV7" s="148"/>
      <c r="FWW7" s="149"/>
      <c r="FXF7" s="147"/>
      <c r="FXG7" s="148"/>
      <c r="FXH7" s="148"/>
      <c r="FXI7" s="148"/>
      <c r="FXJ7" s="147"/>
      <c r="FXK7" s="147"/>
      <c r="FXL7" s="148"/>
      <c r="FXM7" s="149"/>
      <c r="FXV7" s="147"/>
      <c r="FXW7" s="148"/>
      <c r="FXX7" s="148"/>
      <c r="FXY7" s="148"/>
      <c r="FXZ7" s="147"/>
      <c r="FYA7" s="147"/>
      <c r="FYB7" s="148"/>
      <c r="FYC7" s="149"/>
      <c r="FYL7" s="147"/>
      <c r="FYM7" s="148"/>
      <c r="FYN7" s="148"/>
      <c r="FYO7" s="148"/>
      <c r="FYP7" s="147"/>
      <c r="FYQ7" s="147"/>
      <c r="FYR7" s="148"/>
      <c r="FYS7" s="149"/>
      <c r="FZB7" s="147"/>
      <c r="FZC7" s="148"/>
      <c r="FZD7" s="148"/>
      <c r="FZE7" s="148"/>
      <c r="FZF7" s="147"/>
      <c r="FZG7" s="147"/>
      <c r="FZH7" s="148"/>
      <c r="FZI7" s="149"/>
      <c r="FZR7" s="147"/>
      <c r="FZS7" s="148"/>
      <c r="FZT7" s="148"/>
      <c r="FZU7" s="148"/>
      <c r="FZV7" s="147"/>
      <c r="FZW7" s="147"/>
      <c r="FZX7" s="148"/>
      <c r="FZY7" s="149"/>
      <c r="GAH7" s="147"/>
      <c r="GAI7" s="148"/>
      <c r="GAJ7" s="148"/>
      <c r="GAK7" s="148"/>
      <c r="GAL7" s="147"/>
      <c r="GAM7" s="147"/>
      <c r="GAN7" s="148"/>
      <c r="GAO7" s="149"/>
      <c r="GAX7" s="147"/>
      <c r="GAY7" s="148"/>
      <c r="GAZ7" s="148"/>
      <c r="GBA7" s="148"/>
      <c r="GBB7" s="147"/>
      <c r="GBC7" s="147"/>
      <c r="GBD7" s="148"/>
      <c r="GBE7" s="149"/>
      <c r="GBN7" s="147"/>
      <c r="GBO7" s="148"/>
      <c r="GBP7" s="148"/>
      <c r="GBQ7" s="148"/>
      <c r="GBR7" s="147"/>
      <c r="GBS7" s="147"/>
      <c r="GBT7" s="148"/>
      <c r="GBU7" s="149"/>
      <c r="GCD7" s="147"/>
      <c r="GCE7" s="148"/>
      <c r="GCF7" s="148"/>
      <c r="GCG7" s="148"/>
      <c r="GCH7" s="147"/>
      <c r="GCI7" s="147"/>
      <c r="GCJ7" s="148"/>
      <c r="GCK7" s="149"/>
      <c r="GCT7" s="147"/>
      <c r="GCU7" s="148"/>
      <c r="GCV7" s="148"/>
      <c r="GCW7" s="148"/>
      <c r="GCX7" s="147"/>
      <c r="GCY7" s="147"/>
      <c r="GCZ7" s="148"/>
      <c r="GDA7" s="149"/>
      <c r="GDJ7" s="147"/>
      <c r="GDK7" s="148"/>
      <c r="GDL7" s="148"/>
      <c r="GDM7" s="148"/>
      <c r="GDN7" s="147"/>
      <c r="GDO7" s="147"/>
      <c r="GDP7" s="148"/>
      <c r="GDQ7" s="149"/>
      <c r="GDZ7" s="147"/>
      <c r="GEA7" s="148"/>
      <c r="GEB7" s="148"/>
      <c r="GEC7" s="148"/>
      <c r="GED7" s="147"/>
      <c r="GEE7" s="147"/>
      <c r="GEF7" s="148"/>
      <c r="GEG7" s="149"/>
      <c r="GEP7" s="147"/>
      <c r="GEQ7" s="148"/>
      <c r="GER7" s="148"/>
      <c r="GES7" s="148"/>
      <c r="GET7" s="147"/>
      <c r="GEU7" s="147"/>
      <c r="GEV7" s="148"/>
      <c r="GEW7" s="149"/>
      <c r="GFF7" s="147"/>
      <c r="GFG7" s="148"/>
      <c r="GFH7" s="148"/>
      <c r="GFI7" s="148"/>
      <c r="GFJ7" s="147"/>
      <c r="GFK7" s="147"/>
      <c r="GFL7" s="148"/>
      <c r="GFM7" s="149"/>
      <c r="GFV7" s="147"/>
      <c r="GFW7" s="148"/>
      <c r="GFX7" s="148"/>
      <c r="GFY7" s="148"/>
      <c r="GFZ7" s="147"/>
      <c r="GGA7" s="147"/>
      <c r="GGB7" s="148"/>
      <c r="GGC7" s="149"/>
      <c r="GGL7" s="147"/>
      <c r="GGM7" s="148"/>
      <c r="GGN7" s="148"/>
      <c r="GGO7" s="148"/>
      <c r="GGP7" s="147"/>
      <c r="GGQ7" s="147"/>
      <c r="GGR7" s="148"/>
      <c r="GGS7" s="149"/>
      <c r="GHB7" s="147"/>
      <c r="GHC7" s="148"/>
      <c r="GHD7" s="148"/>
      <c r="GHE7" s="148"/>
      <c r="GHF7" s="147"/>
      <c r="GHG7" s="147"/>
      <c r="GHH7" s="148"/>
      <c r="GHI7" s="149"/>
      <c r="GHR7" s="147"/>
      <c r="GHS7" s="148"/>
      <c r="GHT7" s="148"/>
      <c r="GHU7" s="148"/>
      <c r="GHV7" s="147"/>
      <c r="GHW7" s="147"/>
      <c r="GHX7" s="148"/>
      <c r="GHY7" s="149"/>
      <c r="GIH7" s="147"/>
      <c r="GII7" s="148"/>
      <c r="GIJ7" s="148"/>
      <c r="GIK7" s="148"/>
      <c r="GIL7" s="147"/>
      <c r="GIM7" s="147"/>
      <c r="GIN7" s="148"/>
      <c r="GIO7" s="149"/>
      <c r="GIX7" s="147"/>
      <c r="GIY7" s="148"/>
      <c r="GIZ7" s="148"/>
      <c r="GJA7" s="148"/>
      <c r="GJB7" s="147"/>
      <c r="GJC7" s="147"/>
      <c r="GJD7" s="148"/>
      <c r="GJE7" s="149"/>
      <c r="GJN7" s="147"/>
      <c r="GJO7" s="148"/>
      <c r="GJP7" s="148"/>
      <c r="GJQ7" s="148"/>
      <c r="GJR7" s="147"/>
      <c r="GJS7" s="147"/>
      <c r="GJT7" s="148"/>
      <c r="GJU7" s="149"/>
      <c r="GKD7" s="147"/>
      <c r="GKE7" s="148"/>
      <c r="GKF7" s="148"/>
      <c r="GKG7" s="148"/>
      <c r="GKH7" s="147"/>
      <c r="GKI7" s="147"/>
      <c r="GKJ7" s="148"/>
      <c r="GKK7" s="149"/>
      <c r="GKT7" s="147"/>
      <c r="GKU7" s="148"/>
      <c r="GKV7" s="148"/>
      <c r="GKW7" s="148"/>
      <c r="GKX7" s="147"/>
      <c r="GKY7" s="147"/>
      <c r="GKZ7" s="148"/>
      <c r="GLA7" s="149"/>
      <c r="GLJ7" s="147"/>
      <c r="GLK7" s="148"/>
      <c r="GLL7" s="148"/>
      <c r="GLM7" s="148"/>
      <c r="GLN7" s="147"/>
      <c r="GLO7" s="147"/>
      <c r="GLP7" s="148"/>
      <c r="GLQ7" s="149"/>
      <c r="GLZ7" s="147"/>
      <c r="GMA7" s="148"/>
      <c r="GMB7" s="148"/>
      <c r="GMC7" s="148"/>
      <c r="GMD7" s="147"/>
      <c r="GME7" s="147"/>
      <c r="GMF7" s="148"/>
      <c r="GMG7" s="149"/>
      <c r="GMP7" s="147"/>
      <c r="GMQ7" s="148"/>
      <c r="GMR7" s="148"/>
      <c r="GMS7" s="148"/>
      <c r="GMT7" s="147"/>
      <c r="GMU7" s="147"/>
      <c r="GMV7" s="148"/>
      <c r="GMW7" s="149"/>
      <c r="GNF7" s="147"/>
      <c r="GNG7" s="148"/>
      <c r="GNH7" s="148"/>
      <c r="GNI7" s="148"/>
      <c r="GNJ7" s="147"/>
      <c r="GNK7" s="147"/>
      <c r="GNL7" s="148"/>
      <c r="GNM7" s="149"/>
      <c r="GNV7" s="147"/>
      <c r="GNW7" s="148"/>
      <c r="GNX7" s="148"/>
      <c r="GNY7" s="148"/>
      <c r="GNZ7" s="147"/>
      <c r="GOA7" s="147"/>
      <c r="GOB7" s="148"/>
      <c r="GOC7" s="149"/>
      <c r="GOL7" s="147"/>
      <c r="GOM7" s="148"/>
      <c r="GON7" s="148"/>
      <c r="GOO7" s="148"/>
      <c r="GOP7" s="147"/>
      <c r="GOQ7" s="147"/>
      <c r="GOR7" s="148"/>
      <c r="GOS7" s="149"/>
      <c r="GPB7" s="147"/>
      <c r="GPC7" s="148"/>
      <c r="GPD7" s="148"/>
      <c r="GPE7" s="148"/>
      <c r="GPF7" s="147"/>
      <c r="GPG7" s="147"/>
      <c r="GPH7" s="148"/>
      <c r="GPI7" s="149"/>
      <c r="GPR7" s="147"/>
      <c r="GPS7" s="148"/>
      <c r="GPT7" s="148"/>
      <c r="GPU7" s="148"/>
      <c r="GPV7" s="147"/>
      <c r="GPW7" s="147"/>
      <c r="GPX7" s="148"/>
      <c r="GPY7" s="149"/>
      <c r="GQH7" s="147"/>
      <c r="GQI7" s="148"/>
      <c r="GQJ7" s="148"/>
      <c r="GQK7" s="148"/>
      <c r="GQL7" s="147"/>
      <c r="GQM7" s="147"/>
      <c r="GQN7" s="148"/>
      <c r="GQO7" s="149"/>
      <c r="GQX7" s="147"/>
      <c r="GQY7" s="148"/>
      <c r="GQZ7" s="148"/>
      <c r="GRA7" s="148"/>
      <c r="GRB7" s="147"/>
      <c r="GRC7" s="147"/>
      <c r="GRD7" s="148"/>
      <c r="GRE7" s="149"/>
      <c r="GRN7" s="147"/>
      <c r="GRO7" s="148"/>
      <c r="GRP7" s="148"/>
      <c r="GRQ7" s="148"/>
      <c r="GRR7" s="147"/>
      <c r="GRS7" s="147"/>
      <c r="GRT7" s="148"/>
      <c r="GRU7" s="149"/>
      <c r="GSD7" s="147"/>
      <c r="GSE7" s="148"/>
      <c r="GSF7" s="148"/>
      <c r="GSG7" s="148"/>
      <c r="GSH7" s="147"/>
      <c r="GSI7" s="147"/>
      <c r="GSJ7" s="148"/>
      <c r="GSK7" s="149"/>
      <c r="GST7" s="147"/>
      <c r="GSU7" s="148"/>
      <c r="GSV7" s="148"/>
      <c r="GSW7" s="148"/>
      <c r="GSX7" s="147"/>
      <c r="GSY7" s="147"/>
      <c r="GSZ7" s="148"/>
      <c r="GTA7" s="149"/>
      <c r="GTJ7" s="147"/>
      <c r="GTK7" s="148"/>
      <c r="GTL7" s="148"/>
      <c r="GTM7" s="148"/>
      <c r="GTN7" s="147"/>
      <c r="GTO7" s="147"/>
      <c r="GTP7" s="148"/>
      <c r="GTQ7" s="149"/>
      <c r="GTZ7" s="147"/>
      <c r="GUA7" s="148"/>
      <c r="GUB7" s="148"/>
      <c r="GUC7" s="148"/>
      <c r="GUD7" s="147"/>
      <c r="GUE7" s="147"/>
      <c r="GUF7" s="148"/>
      <c r="GUG7" s="149"/>
      <c r="GUP7" s="147"/>
      <c r="GUQ7" s="148"/>
      <c r="GUR7" s="148"/>
      <c r="GUS7" s="148"/>
      <c r="GUT7" s="147"/>
      <c r="GUU7" s="147"/>
      <c r="GUV7" s="148"/>
      <c r="GUW7" s="149"/>
      <c r="GVF7" s="147"/>
      <c r="GVG7" s="148"/>
      <c r="GVH7" s="148"/>
      <c r="GVI7" s="148"/>
      <c r="GVJ7" s="147"/>
      <c r="GVK7" s="147"/>
      <c r="GVL7" s="148"/>
      <c r="GVM7" s="149"/>
      <c r="GVV7" s="147"/>
      <c r="GVW7" s="148"/>
      <c r="GVX7" s="148"/>
      <c r="GVY7" s="148"/>
      <c r="GVZ7" s="147"/>
      <c r="GWA7" s="147"/>
      <c r="GWB7" s="148"/>
      <c r="GWC7" s="149"/>
      <c r="GWL7" s="147"/>
      <c r="GWM7" s="148"/>
      <c r="GWN7" s="148"/>
      <c r="GWO7" s="148"/>
      <c r="GWP7" s="147"/>
      <c r="GWQ7" s="147"/>
      <c r="GWR7" s="148"/>
      <c r="GWS7" s="149"/>
      <c r="GXB7" s="147"/>
      <c r="GXC7" s="148"/>
      <c r="GXD7" s="148"/>
      <c r="GXE7" s="148"/>
      <c r="GXF7" s="147"/>
      <c r="GXG7" s="147"/>
      <c r="GXH7" s="148"/>
      <c r="GXI7" s="149"/>
      <c r="GXR7" s="147"/>
      <c r="GXS7" s="148"/>
      <c r="GXT7" s="148"/>
      <c r="GXU7" s="148"/>
      <c r="GXV7" s="147"/>
      <c r="GXW7" s="147"/>
      <c r="GXX7" s="148"/>
      <c r="GXY7" s="149"/>
      <c r="GYH7" s="147"/>
      <c r="GYI7" s="148"/>
      <c r="GYJ7" s="148"/>
      <c r="GYK7" s="148"/>
      <c r="GYL7" s="147"/>
      <c r="GYM7" s="147"/>
      <c r="GYN7" s="148"/>
      <c r="GYO7" s="149"/>
      <c r="GYX7" s="147"/>
      <c r="GYY7" s="148"/>
      <c r="GYZ7" s="148"/>
      <c r="GZA7" s="148"/>
      <c r="GZB7" s="147"/>
      <c r="GZC7" s="147"/>
      <c r="GZD7" s="148"/>
      <c r="GZE7" s="149"/>
      <c r="GZN7" s="147"/>
      <c r="GZO7" s="148"/>
      <c r="GZP7" s="148"/>
      <c r="GZQ7" s="148"/>
      <c r="GZR7" s="147"/>
      <c r="GZS7" s="147"/>
      <c r="GZT7" s="148"/>
      <c r="GZU7" s="149"/>
      <c r="HAD7" s="147"/>
      <c r="HAE7" s="148"/>
      <c r="HAF7" s="148"/>
      <c r="HAG7" s="148"/>
      <c r="HAH7" s="147"/>
      <c r="HAI7" s="147"/>
      <c r="HAJ7" s="148"/>
      <c r="HAK7" s="149"/>
      <c r="HAT7" s="147"/>
      <c r="HAU7" s="148"/>
      <c r="HAV7" s="148"/>
      <c r="HAW7" s="148"/>
      <c r="HAX7" s="147"/>
      <c r="HAY7" s="147"/>
      <c r="HAZ7" s="148"/>
      <c r="HBA7" s="149"/>
      <c r="HBJ7" s="147"/>
      <c r="HBK7" s="148"/>
      <c r="HBL7" s="148"/>
      <c r="HBM7" s="148"/>
      <c r="HBN7" s="147"/>
      <c r="HBO7" s="147"/>
      <c r="HBP7" s="148"/>
      <c r="HBQ7" s="149"/>
      <c r="HBZ7" s="147"/>
      <c r="HCA7" s="148"/>
      <c r="HCB7" s="148"/>
      <c r="HCC7" s="148"/>
      <c r="HCD7" s="147"/>
      <c r="HCE7" s="147"/>
      <c r="HCF7" s="148"/>
      <c r="HCG7" s="149"/>
      <c r="HCP7" s="147"/>
      <c r="HCQ7" s="148"/>
      <c r="HCR7" s="148"/>
      <c r="HCS7" s="148"/>
      <c r="HCT7" s="147"/>
      <c r="HCU7" s="147"/>
      <c r="HCV7" s="148"/>
      <c r="HCW7" s="149"/>
      <c r="HDF7" s="147"/>
      <c r="HDG7" s="148"/>
      <c r="HDH7" s="148"/>
      <c r="HDI7" s="148"/>
      <c r="HDJ7" s="147"/>
      <c r="HDK7" s="147"/>
      <c r="HDL7" s="148"/>
      <c r="HDM7" s="149"/>
      <c r="HDV7" s="147"/>
      <c r="HDW7" s="148"/>
      <c r="HDX7" s="148"/>
      <c r="HDY7" s="148"/>
      <c r="HDZ7" s="147"/>
      <c r="HEA7" s="147"/>
      <c r="HEB7" s="148"/>
      <c r="HEC7" s="149"/>
      <c r="HEL7" s="147"/>
      <c r="HEM7" s="148"/>
      <c r="HEN7" s="148"/>
      <c r="HEO7" s="148"/>
      <c r="HEP7" s="147"/>
      <c r="HEQ7" s="147"/>
      <c r="HER7" s="148"/>
      <c r="HES7" s="149"/>
      <c r="HFB7" s="147"/>
      <c r="HFC7" s="148"/>
      <c r="HFD7" s="148"/>
      <c r="HFE7" s="148"/>
      <c r="HFF7" s="147"/>
      <c r="HFG7" s="147"/>
      <c r="HFH7" s="148"/>
      <c r="HFI7" s="149"/>
      <c r="HFR7" s="147"/>
      <c r="HFS7" s="148"/>
      <c r="HFT7" s="148"/>
      <c r="HFU7" s="148"/>
      <c r="HFV7" s="147"/>
      <c r="HFW7" s="147"/>
      <c r="HFX7" s="148"/>
      <c r="HFY7" s="149"/>
      <c r="HGH7" s="147"/>
      <c r="HGI7" s="148"/>
      <c r="HGJ7" s="148"/>
      <c r="HGK7" s="148"/>
      <c r="HGL7" s="147"/>
      <c r="HGM7" s="147"/>
      <c r="HGN7" s="148"/>
      <c r="HGO7" s="149"/>
      <c r="HGX7" s="147"/>
      <c r="HGY7" s="148"/>
      <c r="HGZ7" s="148"/>
      <c r="HHA7" s="148"/>
      <c r="HHB7" s="147"/>
      <c r="HHC7" s="147"/>
      <c r="HHD7" s="148"/>
      <c r="HHE7" s="149"/>
      <c r="HHN7" s="147"/>
      <c r="HHO7" s="148"/>
      <c r="HHP7" s="148"/>
      <c r="HHQ7" s="148"/>
      <c r="HHR7" s="147"/>
      <c r="HHS7" s="147"/>
      <c r="HHT7" s="148"/>
      <c r="HHU7" s="149"/>
      <c r="HID7" s="147"/>
      <c r="HIE7" s="148"/>
      <c r="HIF7" s="148"/>
      <c r="HIG7" s="148"/>
      <c r="HIH7" s="147"/>
      <c r="HII7" s="147"/>
      <c r="HIJ7" s="148"/>
      <c r="HIK7" s="149"/>
      <c r="HIT7" s="147"/>
      <c r="HIU7" s="148"/>
      <c r="HIV7" s="148"/>
      <c r="HIW7" s="148"/>
      <c r="HIX7" s="147"/>
      <c r="HIY7" s="147"/>
      <c r="HIZ7" s="148"/>
      <c r="HJA7" s="149"/>
      <c r="HJJ7" s="147"/>
      <c r="HJK7" s="148"/>
      <c r="HJL7" s="148"/>
      <c r="HJM7" s="148"/>
      <c r="HJN7" s="147"/>
      <c r="HJO7" s="147"/>
      <c r="HJP7" s="148"/>
      <c r="HJQ7" s="149"/>
      <c r="HJZ7" s="147"/>
      <c r="HKA7" s="148"/>
      <c r="HKB7" s="148"/>
      <c r="HKC7" s="148"/>
      <c r="HKD7" s="147"/>
      <c r="HKE7" s="147"/>
      <c r="HKF7" s="148"/>
      <c r="HKG7" s="149"/>
      <c r="HKP7" s="147"/>
      <c r="HKQ7" s="148"/>
      <c r="HKR7" s="148"/>
      <c r="HKS7" s="148"/>
      <c r="HKT7" s="147"/>
      <c r="HKU7" s="147"/>
      <c r="HKV7" s="148"/>
      <c r="HKW7" s="149"/>
      <c r="HLF7" s="147"/>
      <c r="HLG7" s="148"/>
      <c r="HLH7" s="148"/>
      <c r="HLI7" s="148"/>
      <c r="HLJ7" s="147"/>
      <c r="HLK7" s="147"/>
      <c r="HLL7" s="148"/>
      <c r="HLM7" s="149"/>
      <c r="HLV7" s="147"/>
      <c r="HLW7" s="148"/>
      <c r="HLX7" s="148"/>
      <c r="HLY7" s="148"/>
      <c r="HLZ7" s="147"/>
      <c r="HMA7" s="147"/>
      <c r="HMB7" s="148"/>
      <c r="HMC7" s="149"/>
      <c r="HML7" s="147"/>
      <c r="HMM7" s="148"/>
      <c r="HMN7" s="148"/>
      <c r="HMO7" s="148"/>
      <c r="HMP7" s="147"/>
      <c r="HMQ7" s="147"/>
      <c r="HMR7" s="148"/>
      <c r="HMS7" s="149"/>
      <c r="HNB7" s="147"/>
      <c r="HNC7" s="148"/>
      <c r="HND7" s="148"/>
      <c r="HNE7" s="148"/>
      <c r="HNF7" s="147"/>
      <c r="HNG7" s="147"/>
      <c r="HNH7" s="148"/>
      <c r="HNI7" s="149"/>
      <c r="HNR7" s="147"/>
      <c r="HNS7" s="148"/>
      <c r="HNT7" s="148"/>
      <c r="HNU7" s="148"/>
      <c r="HNV7" s="147"/>
      <c r="HNW7" s="147"/>
      <c r="HNX7" s="148"/>
      <c r="HNY7" s="149"/>
      <c r="HOH7" s="147"/>
      <c r="HOI7" s="148"/>
      <c r="HOJ7" s="148"/>
      <c r="HOK7" s="148"/>
      <c r="HOL7" s="147"/>
      <c r="HOM7" s="147"/>
      <c r="HON7" s="148"/>
      <c r="HOO7" s="149"/>
      <c r="HOX7" s="147"/>
      <c r="HOY7" s="148"/>
      <c r="HOZ7" s="148"/>
      <c r="HPA7" s="148"/>
      <c r="HPB7" s="147"/>
      <c r="HPC7" s="147"/>
      <c r="HPD7" s="148"/>
      <c r="HPE7" s="149"/>
      <c r="HPN7" s="147"/>
      <c r="HPO7" s="148"/>
      <c r="HPP7" s="148"/>
      <c r="HPQ7" s="148"/>
      <c r="HPR7" s="147"/>
      <c r="HPS7" s="147"/>
      <c r="HPT7" s="148"/>
      <c r="HPU7" s="149"/>
      <c r="HQD7" s="147"/>
      <c r="HQE7" s="148"/>
      <c r="HQF7" s="148"/>
      <c r="HQG7" s="148"/>
      <c r="HQH7" s="147"/>
      <c r="HQI7" s="147"/>
      <c r="HQJ7" s="148"/>
      <c r="HQK7" s="149"/>
      <c r="HQT7" s="147"/>
      <c r="HQU7" s="148"/>
      <c r="HQV7" s="148"/>
      <c r="HQW7" s="148"/>
      <c r="HQX7" s="147"/>
      <c r="HQY7" s="147"/>
      <c r="HQZ7" s="148"/>
      <c r="HRA7" s="149"/>
      <c r="HRJ7" s="147"/>
      <c r="HRK7" s="148"/>
      <c r="HRL7" s="148"/>
      <c r="HRM7" s="148"/>
      <c r="HRN7" s="147"/>
      <c r="HRO7" s="147"/>
      <c r="HRP7" s="148"/>
      <c r="HRQ7" s="149"/>
      <c r="HRZ7" s="147"/>
      <c r="HSA7" s="148"/>
      <c r="HSB7" s="148"/>
      <c r="HSC7" s="148"/>
      <c r="HSD7" s="147"/>
      <c r="HSE7" s="147"/>
      <c r="HSF7" s="148"/>
      <c r="HSG7" s="149"/>
      <c r="HSP7" s="147"/>
      <c r="HSQ7" s="148"/>
      <c r="HSR7" s="148"/>
      <c r="HSS7" s="148"/>
      <c r="HST7" s="147"/>
      <c r="HSU7" s="147"/>
      <c r="HSV7" s="148"/>
      <c r="HSW7" s="149"/>
      <c r="HTF7" s="147"/>
      <c r="HTG7" s="148"/>
      <c r="HTH7" s="148"/>
      <c r="HTI7" s="148"/>
      <c r="HTJ7" s="147"/>
      <c r="HTK7" s="147"/>
      <c r="HTL7" s="148"/>
      <c r="HTM7" s="149"/>
      <c r="HTV7" s="147"/>
      <c r="HTW7" s="148"/>
      <c r="HTX7" s="148"/>
      <c r="HTY7" s="148"/>
      <c r="HTZ7" s="147"/>
      <c r="HUA7" s="147"/>
      <c r="HUB7" s="148"/>
      <c r="HUC7" s="149"/>
      <c r="HUL7" s="147"/>
      <c r="HUM7" s="148"/>
      <c r="HUN7" s="148"/>
      <c r="HUO7" s="148"/>
      <c r="HUP7" s="147"/>
      <c r="HUQ7" s="147"/>
      <c r="HUR7" s="148"/>
      <c r="HUS7" s="149"/>
      <c r="HVB7" s="147"/>
      <c r="HVC7" s="148"/>
      <c r="HVD7" s="148"/>
      <c r="HVE7" s="148"/>
      <c r="HVF7" s="147"/>
      <c r="HVG7" s="147"/>
      <c r="HVH7" s="148"/>
      <c r="HVI7" s="149"/>
      <c r="HVR7" s="147"/>
      <c r="HVS7" s="148"/>
      <c r="HVT7" s="148"/>
      <c r="HVU7" s="148"/>
      <c r="HVV7" s="147"/>
      <c r="HVW7" s="147"/>
      <c r="HVX7" s="148"/>
      <c r="HVY7" s="149"/>
      <c r="HWH7" s="147"/>
      <c r="HWI7" s="148"/>
      <c r="HWJ7" s="148"/>
      <c r="HWK7" s="148"/>
      <c r="HWL7" s="147"/>
      <c r="HWM7" s="147"/>
      <c r="HWN7" s="148"/>
      <c r="HWO7" s="149"/>
      <c r="HWX7" s="147"/>
      <c r="HWY7" s="148"/>
      <c r="HWZ7" s="148"/>
      <c r="HXA7" s="148"/>
      <c r="HXB7" s="147"/>
      <c r="HXC7" s="147"/>
      <c r="HXD7" s="148"/>
      <c r="HXE7" s="149"/>
      <c r="HXN7" s="147"/>
      <c r="HXO7" s="148"/>
      <c r="HXP7" s="148"/>
      <c r="HXQ7" s="148"/>
      <c r="HXR7" s="147"/>
      <c r="HXS7" s="147"/>
      <c r="HXT7" s="148"/>
      <c r="HXU7" s="149"/>
      <c r="HYD7" s="147"/>
      <c r="HYE7" s="148"/>
      <c r="HYF7" s="148"/>
      <c r="HYG7" s="148"/>
      <c r="HYH7" s="147"/>
      <c r="HYI7" s="147"/>
      <c r="HYJ7" s="148"/>
      <c r="HYK7" s="149"/>
      <c r="HYT7" s="147"/>
      <c r="HYU7" s="148"/>
      <c r="HYV7" s="148"/>
      <c r="HYW7" s="148"/>
      <c r="HYX7" s="147"/>
      <c r="HYY7" s="147"/>
      <c r="HYZ7" s="148"/>
      <c r="HZA7" s="149"/>
      <c r="HZJ7" s="147"/>
      <c r="HZK7" s="148"/>
      <c r="HZL7" s="148"/>
      <c r="HZM7" s="148"/>
      <c r="HZN7" s="147"/>
      <c r="HZO7" s="147"/>
      <c r="HZP7" s="148"/>
      <c r="HZQ7" s="149"/>
      <c r="HZZ7" s="147"/>
      <c r="IAA7" s="148"/>
      <c r="IAB7" s="148"/>
      <c r="IAC7" s="148"/>
      <c r="IAD7" s="147"/>
      <c r="IAE7" s="147"/>
      <c r="IAF7" s="148"/>
      <c r="IAG7" s="149"/>
      <c r="IAP7" s="147"/>
      <c r="IAQ7" s="148"/>
      <c r="IAR7" s="148"/>
      <c r="IAS7" s="148"/>
      <c r="IAT7" s="147"/>
      <c r="IAU7" s="147"/>
      <c r="IAV7" s="148"/>
      <c r="IAW7" s="149"/>
      <c r="IBF7" s="147"/>
      <c r="IBG7" s="148"/>
      <c r="IBH7" s="148"/>
      <c r="IBI7" s="148"/>
      <c r="IBJ7" s="147"/>
      <c r="IBK7" s="147"/>
      <c r="IBL7" s="148"/>
      <c r="IBM7" s="149"/>
      <c r="IBV7" s="147"/>
      <c r="IBW7" s="148"/>
      <c r="IBX7" s="148"/>
      <c r="IBY7" s="148"/>
      <c r="IBZ7" s="147"/>
      <c r="ICA7" s="147"/>
      <c r="ICB7" s="148"/>
      <c r="ICC7" s="149"/>
      <c r="ICL7" s="147"/>
      <c r="ICM7" s="148"/>
      <c r="ICN7" s="148"/>
      <c r="ICO7" s="148"/>
      <c r="ICP7" s="147"/>
      <c r="ICQ7" s="147"/>
      <c r="ICR7" s="148"/>
      <c r="ICS7" s="149"/>
      <c r="IDB7" s="147"/>
      <c r="IDC7" s="148"/>
      <c r="IDD7" s="148"/>
      <c r="IDE7" s="148"/>
      <c r="IDF7" s="147"/>
      <c r="IDG7" s="147"/>
      <c r="IDH7" s="148"/>
      <c r="IDI7" s="149"/>
      <c r="IDR7" s="147"/>
      <c r="IDS7" s="148"/>
      <c r="IDT7" s="148"/>
      <c r="IDU7" s="148"/>
      <c r="IDV7" s="147"/>
      <c r="IDW7" s="147"/>
      <c r="IDX7" s="148"/>
      <c r="IDY7" s="149"/>
      <c r="IEH7" s="147"/>
      <c r="IEI7" s="148"/>
      <c r="IEJ7" s="148"/>
      <c r="IEK7" s="148"/>
      <c r="IEL7" s="147"/>
      <c r="IEM7" s="147"/>
      <c r="IEN7" s="148"/>
      <c r="IEO7" s="149"/>
      <c r="IEX7" s="147"/>
      <c r="IEY7" s="148"/>
      <c r="IEZ7" s="148"/>
      <c r="IFA7" s="148"/>
      <c r="IFB7" s="147"/>
      <c r="IFC7" s="147"/>
      <c r="IFD7" s="148"/>
      <c r="IFE7" s="149"/>
      <c r="IFN7" s="147"/>
      <c r="IFO7" s="148"/>
      <c r="IFP7" s="148"/>
      <c r="IFQ7" s="148"/>
      <c r="IFR7" s="147"/>
      <c r="IFS7" s="147"/>
      <c r="IFT7" s="148"/>
      <c r="IFU7" s="149"/>
      <c r="IGD7" s="147"/>
      <c r="IGE7" s="148"/>
      <c r="IGF7" s="148"/>
      <c r="IGG7" s="148"/>
      <c r="IGH7" s="147"/>
      <c r="IGI7" s="147"/>
      <c r="IGJ7" s="148"/>
      <c r="IGK7" s="149"/>
      <c r="IGT7" s="147"/>
      <c r="IGU7" s="148"/>
      <c r="IGV7" s="148"/>
      <c r="IGW7" s="148"/>
      <c r="IGX7" s="147"/>
      <c r="IGY7" s="147"/>
      <c r="IGZ7" s="148"/>
      <c r="IHA7" s="149"/>
      <c r="IHJ7" s="147"/>
      <c r="IHK7" s="148"/>
      <c r="IHL7" s="148"/>
      <c r="IHM7" s="148"/>
      <c r="IHN7" s="147"/>
      <c r="IHO7" s="147"/>
      <c r="IHP7" s="148"/>
      <c r="IHQ7" s="149"/>
      <c r="IHZ7" s="147"/>
      <c r="IIA7" s="148"/>
      <c r="IIB7" s="148"/>
      <c r="IIC7" s="148"/>
      <c r="IID7" s="147"/>
      <c r="IIE7" s="147"/>
      <c r="IIF7" s="148"/>
      <c r="IIG7" s="149"/>
      <c r="IIP7" s="147"/>
      <c r="IIQ7" s="148"/>
      <c r="IIR7" s="148"/>
      <c r="IIS7" s="148"/>
      <c r="IIT7" s="147"/>
      <c r="IIU7" s="147"/>
      <c r="IIV7" s="148"/>
      <c r="IIW7" s="149"/>
      <c r="IJF7" s="147"/>
      <c r="IJG7" s="148"/>
      <c r="IJH7" s="148"/>
      <c r="IJI7" s="148"/>
      <c r="IJJ7" s="147"/>
      <c r="IJK7" s="147"/>
      <c r="IJL7" s="148"/>
      <c r="IJM7" s="149"/>
      <c r="IJV7" s="147"/>
      <c r="IJW7" s="148"/>
      <c r="IJX7" s="148"/>
      <c r="IJY7" s="148"/>
      <c r="IJZ7" s="147"/>
      <c r="IKA7" s="147"/>
      <c r="IKB7" s="148"/>
      <c r="IKC7" s="149"/>
      <c r="IKL7" s="147"/>
      <c r="IKM7" s="148"/>
      <c r="IKN7" s="148"/>
      <c r="IKO7" s="148"/>
      <c r="IKP7" s="147"/>
      <c r="IKQ7" s="147"/>
      <c r="IKR7" s="148"/>
      <c r="IKS7" s="149"/>
      <c r="ILB7" s="147"/>
      <c r="ILC7" s="148"/>
      <c r="ILD7" s="148"/>
      <c r="ILE7" s="148"/>
      <c r="ILF7" s="147"/>
      <c r="ILG7" s="147"/>
      <c r="ILH7" s="148"/>
      <c r="ILI7" s="149"/>
      <c r="ILR7" s="147"/>
      <c r="ILS7" s="148"/>
      <c r="ILT7" s="148"/>
      <c r="ILU7" s="148"/>
      <c r="ILV7" s="147"/>
      <c r="ILW7" s="147"/>
      <c r="ILX7" s="148"/>
      <c r="ILY7" s="149"/>
      <c r="IMH7" s="147"/>
      <c r="IMI7" s="148"/>
      <c r="IMJ7" s="148"/>
      <c r="IMK7" s="148"/>
      <c r="IML7" s="147"/>
      <c r="IMM7" s="147"/>
      <c r="IMN7" s="148"/>
      <c r="IMO7" s="149"/>
      <c r="IMX7" s="147"/>
      <c r="IMY7" s="148"/>
      <c r="IMZ7" s="148"/>
      <c r="INA7" s="148"/>
      <c r="INB7" s="147"/>
      <c r="INC7" s="147"/>
      <c r="IND7" s="148"/>
      <c r="INE7" s="149"/>
      <c r="INN7" s="147"/>
      <c r="INO7" s="148"/>
      <c r="INP7" s="148"/>
      <c r="INQ7" s="148"/>
      <c r="INR7" s="147"/>
      <c r="INS7" s="147"/>
      <c r="INT7" s="148"/>
      <c r="INU7" s="149"/>
      <c r="IOD7" s="147"/>
      <c r="IOE7" s="148"/>
      <c r="IOF7" s="148"/>
      <c r="IOG7" s="148"/>
      <c r="IOH7" s="147"/>
      <c r="IOI7" s="147"/>
      <c r="IOJ7" s="148"/>
      <c r="IOK7" s="149"/>
      <c r="IOT7" s="147"/>
      <c r="IOU7" s="148"/>
      <c r="IOV7" s="148"/>
      <c r="IOW7" s="148"/>
      <c r="IOX7" s="147"/>
      <c r="IOY7" s="147"/>
      <c r="IOZ7" s="148"/>
      <c r="IPA7" s="149"/>
      <c r="IPJ7" s="147"/>
      <c r="IPK7" s="148"/>
      <c r="IPL7" s="148"/>
      <c r="IPM7" s="148"/>
      <c r="IPN7" s="147"/>
      <c r="IPO7" s="147"/>
      <c r="IPP7" s="148"/>
      <c r="IPQ7" s="149"/>
      <c r="IPZ7" s="147"/>
      <c r="IQA7" s="148"/>
      <c r="IQB7" s="148"/>
      <c r="IQC7" s="148"/>
      <c r="IQD7" s="147"/>
      <c r="IQE7" s="147"/>
      <c r="IQF7" s="148"/>
      <c r="IQG7" s="149"/>
      <c r="IQP7" s="147"/>
      <c r="IQQ7" s="148"/>
      <c r="IQR7" s="148"/>
      <c r="IQS7" s="148"/>
      <c r="IQT7" s="147"/>
      <c r="IQU7" s="147"/>
      <c r="IQV7" s="148"/>
      <c r="IQW7" s="149"/>
      <c r="IRF7" s="147"/>
      <c r="IRG7" s="148"/>
      <c r="IRH7" s="148"/>
      <c r="IRI7" s="148"/>
      <c r="IRJ7" s="147"/>
      <c r="IRK7" s="147"/>
      <c r="IRL7" s="148"/>
      <c r="IRM7" s="149"/>
      <c r="IRV7" s="147"/>
      <c r="IRW7" s="148"/>
      <c r="IRX7" s="148"/>
      <c r="IRY7" s="148"/>
      <c r="IRZ7" s="147"/>
      <c r="ISA7" s="147"/>
      <c r="ISB7" s="148"/>
      <c r="ISC7" s="149"/>
      <c r="ISL7" s="147"/>
      <c r="ISM7" s="148"/>
      <c r="ISN7" s="148"/>
      <c r="ISO7" s="148"/>
      <c r="ISP7" s="147"/>
      <c r="ISQ7" s="147"/>
      <c r="ISR7" s="148"/>
      <c r="ISS7" s="149"/>
      <c r="ITB7" s="147"/>
      <c r="ITC7" s="148"/>
      <c r="ITD7" s="148"/>
      <c r="ITE7" s="148"/>
      <c r="ITF7" s="147"/>
      <c r="ITG7" s="147"/>
      <c r="ITH7" s="148"/>
      <c r="ITI7" s="149"/>
      <c r="ITR7" s="147"/>
      <c r="ITS7" s="148"/>
      <c r="ITT7" s="148"/>
      <c r="ITU7" s="148"/>
      <c r="ITV7" s="147"/>
      <c r="ITW7" s="147"/>
      <c r="ITX7" s="148"/>
      <c r="ITY7" s="149"/>
      <c r="IUH7" s="147"/>
      <c r="IUI7" s="148"/>
      <c r="IUJ7" s="148"/>
      <c r="IUK7" s="148"/>
      <c r="IUL7" s="147"/>
      <c r="IUM7" s="147"/>
      <c r="IUN7" s="148"/>
      <c r="IUO7" s="149"/>
      <c r="IUX7" s="147"/>
      <c r="IUY7" s="148"/>
      <c r="IUZ7" s="148"/>
      <c r="IVA7" s="148"/>
      <c r="IVB7" s="147"/>
      <c r="IVC7" s="147"/>
      <c r="IVD7" s="148"/>
      <c r="IVE7" s="149"/>
      <c r="IVN7" s="147"/>
      <c r="IVO7" s="148"/>
      <c r="IVP7" s="148"/>
      <c r="IVQ7" s="148"/>
      <c r="IVR7" s="147"/>
      <c r="IVS7" s="147"/>
      <c r="IVT7" s="148"/>
      <c r="IVU7" s="149"/>
      <c r="IWD7" s="147"/>
      <c r="IWE7" s="148"/>
      <c r="IWF7" s="148"/>
      <c r="IWG7" s="148"/>
      <c r="IWH7" s="147"/>
      <c r="IWI7" s="147"/>
      <c r="IWJ7" s="148"/>
      <c r="IWK7" s="149"/>
      <c r="IWT7" s="147"/>
      <c r="IWU7" s="148"/>
      <c r="IWV7" s="148"/>
      <c r="IWW7" s="148"/>
      <c r="IWX7" s="147"/>
      <c r="IWY7" s="147"/>
      <c r="IWZ7" s="148"/>
      <c r="IXA7" s="149"/>
      <c r="IXJ7" s="147"/>
      <c r="IXK7" s="148"/>
      <c r="IXL7" s="148"/>
      <c r="IXM7" s="148"/>
      <c r="IXN7" s="147"/>
      <c r="IXO7" s="147"/>
      <c r="IXP7" s="148"/>
      <c r="IXQ7" s="149"/>
      <c r="IXZ7" s="147"/>
      <c r="IYA7" s="148"/>
      <c r="IYB7" s="148"/>
      <c r="IYC7" s="148"/>
      <c r="IYD7" s="147"/>
      <c r="IYE7" s="147"/>
      <c r="IYF7" s="148"/>
      <c r="IYG7" s="149"/>
      <c r="IYP7" s="147"/>
      <c r="IYQ7" s="148"/>
      <c r="IYR7" s="148"/>
      <c r="IYS7" s="148"/>
      <c r="IYT7" s="147"/>
      <c r="IYU7" s="147"/>
      <c r="IYV7" s="148"/>
      <c r="IYW7" s="149"/>
      <c r="IZF7" s="147"/>
      <c r="IZG7" s="148"/>
      <c r="IZH7" s="148"/>
      <c r="IZI7" s="148"/>
      <c r="IZJ7" s="147"/>
      <c r="IZK7" s="147"/>
      <c r="IZL7" s="148"/>
      <c r="IZM7" s="149"/>
      <c r="IZV7" s="147"/>
      <c r="IZW7" s="148"/>
      <c r="IZX7" s="148"/>
      <c r="IZY7" s="148"/>
      <c r="IZZ7" s="147"/>
      <c r="JAA7" s="147"/>
      <c r="JAB7" s="148"/>
      <c r="JAC7" s="149"/>
      <c r="JAL7" s="147"/>
      <c r="JAM7" s="148"/>
      <c r="JAN7" s="148"/>
      <c r="JAO7" s="148"/>
      <c r="JAP7" s="147"/>
      <c r="JAQ7" s="147"/>
      <c r="JAR7" s="148"/>
      <c r="JAS7" s="149"/>
      <c r="JBB7" s="147"/>
      <c r="JBC7" s="148"/>
      <c r="JBD7" s="148"/>
      <c r="JBE7" s="148"/>
      <c r="JBF7" s="147"/>
      <c r="JBG7" s="147"/>
      <c r="JBH7" s="148"/>
      <c r="JBI7" s="149"/>
      <c r="JBR7" s="147"/>
      <c r="JBS7" s="148"/>
      <c r="JBT7" s="148"/>
      <c r="JBU7" s="148"/>
      <c r="JBV7" s="147"/>
      <c r="JBW7" s="147"/>
      <c r="JBX7" s="148"/>
      <c r="JBY7" s="149"/>
      <c r="JCH7" s="147"/>
      <c r="JCI7" s="148"/>
      <c r="JCJ7" s="148"/>
      <c r="JCK7" s="148"/>
      <c r="JCL7" s="147"/>
      <c r="JCM7" s="147"/>
      <c r="JCN7" s="148"/>
      <c r="JCO7" s="149"/>
      <c r="JCX7" s="147"/>
      <c r="JCY7" s="148"/>
      <c r="JCZ7" s="148"/>
      <c r="JDA7" s="148"/>
      <c r="JDB7" s="147"/>
      <c r="JDC7" s="147"/>
      <c r="JDD7" s="148"/>
      <c r="JDE7" s="149"/>
      <c r="JDN7" s="147"/>
      <c r="JDO7" s="148"/>
      <c r="JDP7" s="148"/>
      <c r="JDQ7" s="148"/>
      <c r="JDR7" s="147"/>
      <c r="JDS7" s="147"/>
      <c r="JDT7" s="148"/>
      <c r="JDU7" s="149"/>
      <c r="JED7" s="147"/>
      <c r="JEE7" s="148"/>
      <c r="JEF7" s="148"/>
      <c r="JEG7" s="148"/>
      <c r="JEH7" s="147"/>
      <c r="JEI7" s="147"/>
      <c r="JEJ7" s="148"/>
      <c r="JEK7" s="149"/>
      <c r="JET7" s="147"/>
      <c r="JEU7" s="148"/>
      <c r="JEV7" s="148"/>
      <c r="JEW7" s="148"/>
      <c r="JEX7" s="147"/>
      <c r="JEY7" s="147"/>
      <c r="JEZ7" s="148"/>
      <c r="JFA7" s="149"/>
      <c r="JFJ7" s="147"/>
      <c r="JFK7" s="148"/>
      <c r="JFL7" s="148"/>
      <c r="JFM7" s="148"/>
      <c r="JFN7" s="147"/>
      <c r="JFO7" s="147"/>
      <c r="JFP7" s="148"/>
      <c r="JFQ7" s="149"/>
      <c r="JFZ7" s="147"/>
      <c r="JGA7" s="148"/>
      <c r="JGB7" s="148"/>
      <c r="JGC7" s="148"/>
      <c r="JGD7" s="147"/>
      <c r="JGE7" s="147"/>
      <c r="JGF7" s="148"/>
      <c r="JGG7" s="149"/>
      <c r="JGP7" s="147"/>
      <c r="JGQ7" s="148"/>
      <c r="JGR7" s="148"/>
      <c r="JGS7" s="148"/>
      <c r="JGT7" s="147"/>
      <c r="JGU7" s="147"/>
      <c r="JGV7" s="148"/>
      <c r="JGW7" s="149"/>
      <c r="JHF7" s="147"/>
      <c r="JHG7" s="148"/>
      <c r="JHH7" s="148"/>
      <c r="JHI7" s="148"/>
      <c r="JHJ7" s="147"/>
      <c r="JHK7" s="147"/>
      <c r="JHL7" s="148"/>
      <c r="JHM7" s="149"/>
      <c r="JHV7" s="147"/>
      <c r="JHW7" s="148"/>
      <c r="JHX7" s="148"/>
      <c r="JHY7" s="148"/>
      <c r="JHZ7" s="147"/>
      <c r="JIA7" s="147"/>
      <c r="JIB7" s="148"/>
      <c r="JIC7" s="149"/>
      <c r="JIL7" s="147"/>
      <c r="JIM7" s="148"/>
      <c r="JIN7" s="148"/>
      <c r="JIO7" s="148"/>
      <c r="JIP7" s="147"/>
      <c r="JIQ7" s="147"/>
      <c r="JIR7" s="148"/>
      <c r="JIS7" s="149"/>
      <c r="JJB7" s="147"/>
      <c r="JJC7" s="148"/>
      <c r="JJD7" s="148"/>
      <c r="JJE7" s="148"/>
      <c r="JJF7" s="147"/>
      <c r="JJG7" s="147"/>
      <c r="JJH7" s="148"/>
      <c r="JJI7" s="149"/>
      <c r="JJR7" s="147"/>
      <c r="JJS7" s="148"/>
      <c r="JJT7" s="148"/>
      <c r="JJU7" s="148"/>
      <c r="JJV7" s="147"/>
      <c r="JJW7" s="147"/>
      <c r="JJX7" s="148"/>
      <c r="JJY7" s="149"/>
      <c r="JKH7" s="147"/>
      <c r="JKI7" s="148"/>
      <c r="JKJ7" s="148"/>
      <c r="JKK7" s="148"/>
      <c r="JKL7" s="147"/>
      <c r="JKM7" s="147"/>
      <c r="JKN7" s="148"/>
      <c r="JKO7" s="149"/>
      <c r="JKX7" s="147"/>
      <c r="JKY7" s="148"/>
      <c r="JKZ7" s="148"/>
      <c r="JLA7" s="148"/>
      <c r="JLB7" s="147"/>
      <c r="JLC7" s="147"/>
      <c r="JLD7" s="148"/>
      <c r="JLE7" s="149"/>
      <c r="JLN7" s="147"/>
      <c r="JLO7" s="148"/>
      <c r="JLP7" s="148"/>
      <c r="JLQ7" s="148"/>
      <c r="JLR7" s="147"/>
      <c r="JLS7" s="147"/>
      <c r="JLT7" s="148"/>
      <c r="JLU7" s="149"/>
      <c r="JMD7" s="147"/>
      <c r="JME7" s="148"/>
      <c r="JMF7" s="148"/>
      <c r="JMG7" s="148"/>
      <c r="JMH7" s="147"/>
      <c r="JMI7" s="147"/>
      <c r="JMJ7" s="148"/>
      <c r="JMK7" s="149"/>
      <c r="JMT7" s="147"/>
      <c r="JMU7" s="148"/>
      <c r="JMV7" s="148"/>
      <c r="JMW7" s="148"/>
      <c r="JMX7" s="147"/>
      <c r="JMY7" s="147"/>
      <c r="JMZ7" s="148"/>
      <c r="JNA7" s="149"/>
      <c r="JNJ7" s="147"/>
      <c r="JNK7" s="148"/>
      <c r="JNL7" s="148"/>
      <c r="JNM7" s="148"/>
      <c r="JNN7" s="147"/>
      <c r="JNO7" s="147"/>
      <c r="JNP7" s="148"/>
      <c r="JNQ7" s="149"/>
      <c r="JNZ7" s="147"/>
      <c r="JOA7" s="148"/>
      <c r="JOB7" s="148"/>
      <c r="JOC7" s="148"/>
      <c r="JOD7" s="147"/>
      <c r="JOE7" s="147"/>
      <c r="JOF7" s="148"/>
      <c r="JOG7" s="149"/>
      <c r="JOP7" s="147"/>
      <c r="JOQ7" s="148"/>
      <c r="JOR7" s="148"/>
      <c r="JOS7" s="148"/>
      <c r="JOT7" s="147"/>
      <c r="JOU7" s="147"/>
      <c r="JOV7" s="148"/>
      <c r="JOW7" s="149"/>
      <c r="JPF7" s="147"/>
      <c r="JPG7" s="148"/>
      <c r="JPH7" s="148"/>
      <c r="JPI7" s="148"/>
      <c r="JPJ7" s="147"/>
      <c r="JPK7" s="147"/>
      <c r="JPL7" s="148"/>
      <c r="JPM7" s="149"/>
      <c r="JPV7" s="147"/>
      <c r="JPW7" s="148"/>
      <c r="JPX7" s="148"/>
      <c r="JPY7" s="148"/>
      <c r="JPZ7" s="147"/>
      <c r="JQA7" s="147"/>
      <c r="JQB7" s="148"/>
      <c r="JQC7" s="149"/>
      <c r="JQL7" s="147"/>
      <c r="JQM7" s="148"/>
      <c r="JQN7" s="148"/>
      <c r="JQO7" s="148"/>
      <c r="JQP7" s="147"/>
      <c r="JQQ7" s="147"/>
      <c r="JQR7" s="148"/>
      <c r="JQS7" s="149"/>
      <c r="JRB7" s="147"/>
      <c r="JRC7" s="148"/>
      <c r="JRD7" s="148"/>
      <c r="JRE7" s="148"/>
      <c r="JRF7" s="147"/>
      <c r="JRG7" s="147"/>
      <c r="JRH7" s="148"/>
      <c r="JRI7" s="149"/>
      <c r="JRR7" s="147"/>
      <c r="JRS7" s="148"/>
      <c r="JRT7" s="148"/>
      <c r="JRU7" s="148"/>
      <c r="JRV7" s="147"/>
      <c r="JRW7" s="147"/>
      <c r="JRX7" s="148"/>
      <c r="JRY7" s="149"/>
      <c r="JSH7" s="147"/>
      <c r="JSI7" s="148"/>
      <c r="JSJ7" s="148"/>
      <c r="JSK7" s="148"/>
      <c r="JSL7" s="147"/>
      <c r="JSM7" s="147"/>
      <c r="JSN7" s="148"/>
      <c r="JSO7" s="149"/>
      <c r="JSX7" s="147"/>
      <c r="JSY7" s="148"/>
      <c r="JSZ7" s="148"/>
      <c r="JTA7" s="148"/>
      <c r="JTB7" s="147"/>
      <c r="JTC7" s="147"/>
      <c r="JTD7" s="148"/>
      <c r="JTE7" s="149"/>
      <c r="JTN7" s="147"/>
      <c r="JTO7" s="148"/>
      <c r="JTP7" s="148"/>
      <c r="JTQ7" s="148"/>
      <c r="JTR7" s="147"/>
      <c r="JTS7" s="147"/>
      <c r="JTT7" s="148"/>
      <c r="JTU7" s="149"/>
      <c r="JUD7" s="147"/>
      <c r="JUE7" s="148"/>
      <c r="JUF7" s="148"/>
      <c r="JUG7" s="148"/>
      <c r="JUH7" s="147"/>
      <c r="JUI7" s="147"/>
      <c r="JUJ7" s="148"/>
      <c r="JUK7" s="149"/>
      <c r="JUT7" s="147"/>
      <c r="JUU7" s="148"/>
      <c r="JUV7" s="148"/>
      <c r="JUW7" s="148"/>
      <c r="JUX7" s="147"/>
      <c r="JUY7" s="147"/>
      <c r="JUZ7" s="148"/>
      <c r="JVA7" s="149"/>
      <c r="JVJ7" s="147"/>
      <c r="JVK7" s="148"/>
      <c r="JVL7" s="148"/>
      <c r="JVM7" s="148"/>
      <c r="JVN7" s="147"/>
      <c r="JVO7" s="147"/>
      <c r="JVP7" s="148"/>
      <c r="JVQ7" s="149"/>
      <c r="JVZ7" s="147"/>
      <c r="JWA7" s="148"/>
      <c r="JWB7" s="148"/>
      <c r="JWC7" s="148"/>
      <c r="JWD7" s="147"/>
      <c r="JWE7" s="147"/>
      <c r="JWF7" s="148"/>
      <c r="JWG7" s="149"/>
      <c r="JWP7" s="147"/>
      <c r="JWQ7" s="148"/>
      <c r="JWR7" s="148"/>
      <c r="JWS7" s="148"/>
      <c r="JWT7" s="147"/>
      <c r="JWU7" s="147"/>
      <c r="JWV7" s="148"/>
      <c r="JWW7" s="149"/>
      <c r="JXF7" s="147"/>
      <c r="JXG7" s="148"/>
      <c r="JXH7" s="148"/>
      <c r="JXI7" s="148"/>
      <c r="JXJ7" s="147"/>
      <c r="JXK7" s="147"/>
      <c r="JXL7" s="148"/>
      <c r="JXM7" s="149"/>
      <c r="JXV7" s="147"/>
      <c r="JXW7" s="148"/>
      <c r="JXX7" s="148"/>
      <c r="JXY7" s="148"/>
      <c r="JXZ7" s="147"/>
      <c r="JYA7" s="147"/>
      <c r="JYB7" s="148"/>
      <c r="JYC7" s="149"/>
      <c r="JYL7" s="147"/>
      <c r="JYM7" s="148"/>
      <c r="JYN7" s="148"/>
      <c r="JYO7" s="148"/>
      <c r="JYP7" s="147"/>
      <c r="JYQ7" s="147"/>
      <c r="JYR7" s="148"/>
      <c r="JYS7" s="149"/>
      <c r="JZB7" s="147"/>
      <c r="JZC7" s="148"/>
      <c r="JZD7" s="148"/>
      <c r="JZE7" s="148"/>
      <c r="JZF7" s="147"/>
      <c r="JZG7" s="147"/>
      <c r="JZH7" s="148"/>
      <c r="JZI7" s="149"/>
      <c r="JZR7" s="147"/>
      <c r="JZS7" s="148"/>
      <c r="JZT7" s="148"/>
      <c r="JZU7" s="148"/>
      <c r="JZV7" s="147"/>
      <c r="JZW7" s="147"/>
      <c r="JZX7" s="148"/>
      <c r="JZY7" s="149"/>
      <c r="KAH7" s="147"/>
      <c r="KAI7" s="148"/>
      <c r="KAJ7" s="148"/>
      <c r="KAK7" s="148"/>
      <c r="KAL7" s="147"/>
      <c r="KAM7" s="147"/>
      <c r="KAN7" s="148"/>
      <c r="KAO7" s="149"/>
      <c r="KAX7" s="147"/>
      <c r="KAY7" s="148"/>
      <c r="KAZ7" s="148"/>
      <c r="KBA7" s="148"/>
      <c r="KBB7" s="147"/>
      <c r="KBC7" s="147"/>
      <c r="KBD7" s="148"/>
      <c r="KBE7" s="149"/>
      <c r="KBN7" s="147"/>
      <c r="KBO7" s="148"/>
      <c r="KBP7" s="148"/>
      <c r="KBQ7" s="148"/>
      <c r="KBR7" s="147"/>
      <c r="KBS7" s="147"/>
      <c r="KBT7" s="148"/>
      <c r="KBU7" s="149"/>
      <c r="KCD7" s="147"/>
      <c r="KCE7" s="148"/>
      <c r="KCF7" s="148"/>
      <c r="KCG7" s="148"/>
      <c r="KCH7" s="147"/>
      <c r="KCI7" s="147"/>
      <c r="KCJ7" s="148"/>
      <c r="KCK7" s="149"/>
      <c r="KCT7" s="147"/>
      <c r="KCU7" s="148"/>
      <c r="KCV7" s="148"/>
      <c r="KCW7" s="148"/>
      <c r="KCX7" s="147"/>
      <c r="KCY7" s="147"/>
      <c r="KCZ7" s="148"/>
      <c r="KDA7" s="149"/>
      <c r="KDJ7" s="147"/>
      <c r="KDK7" s="148"/>
      <c r="KDL7" s="148"/>
      <c r="KDM7" s="148"/>
      <c r="KDN7" s="147"/>
      <c r="KDO7" s="147"/>
      <c r="KDP7" s="148"/>
      <c r="KDQ7" s="149"/>
      <c r="KDZ7" s="147"/>
      <c r="KEA7" s="148"/>
      <c r="KEB7" s="148"/>
      <c r="KEC7" s="148"/>
      <c r="KED7" s="147"/>
      <c r="KEE7" s="147"/>
      <c r="KEF7" s="148"/>
      <c r="KEG7" s="149"/>
      <c r="KEP7" s="147"/>
      <c r="KEQ7" s="148"/>
      <c r="KER7" s="148"/>
      <c r="KES7" s="148"/>
      <c r="KET7" s="147"/>
      <c r="KEU7" s="147"/>
      <c r="KEV7" s="148"/>
      <c r="KEW7" s="149"/>
      <c r="KFF7" s="147"/>
      <c r="KFG7" s="148"/>
      <c r="KFH7" s="148"/>
      <c r="KFI7" s="148"/>
      <c r="KFJ7" s="147"/>
      <c r="KFK7" s="147"/>
      <c r="KFL7" s="148"/>
      <c r="KFM7" s="149"/>
      <c r="KFV7" s="147"/>
      <c r="KFW7" s="148"/>
      <c r="KFX7" s="148"/>
      <c r="KFY7" s="148"/>
      <c r="KFZ7" s="147"/>
      <c r="KGA7" s="147"/>
      <c r="KGB7" s="148"/>
      <c r="KGC7" s="149"/>
      <c r="KGL7" s="147"/>
      <c r="KGM7" s="148"/>
      <c r="KGN7" s="148"/>
      <c r="KGO7" s="148"/>
      <c r="KGP7" s="147"/>
      <c r="KGQ7" s="147"/>
      <c r="KGR7" s="148"/>
      <c r="KGS7" s="149"/>
      <c r="KHB7" s="147"/>
      <c r="KHC7" s="148"/>
      <c r="KHD7" s="148"/>
      <c r="KHE7" s="148"/>
      <c r="KHF7" s="147"/>
      <c r="KHG7" s="147"/>
      <c r="KHH7" s="148"/>
      <c r="KHI7" s="149"/>
      <c r="KHR7" s="147"/>
      <c r="KHS7" s="148"/>
      <c r="KHT7" s="148"/>
      <c r="KHU7" s="148"/>
      <c r="KHV7" s="147"/>
      <c r="KHW7" s="147"/>
      <c r="KHX7" s="148"/>
      <c r="KHY7" s="149"/>
      <c r="KIH7" s="147"/>
      <c r="KII7" s="148"/>
      <c r="KIJ7" s="148"/>
      <c r="KIK7" s="148"/>
      <c r="KIL7" s="147"/>
      <c r="KIM7" s="147"/>
      <c r="KIN7" s="148"/>
      <c r="KIO7" s="149"/>
      <c r="KIX7" s="147"/>
      <c r="KIY7" s="148"/>
      <c r="KIZ7" s="148"/>
      <c r="KJA7" s="148"/>
      <c r="KJB7" s="147"/>
      <c r="KJC7" s="147"/>
      <c r="KJD7" s="148"/>
      <c r="KJE7" s="149"/>
      <c r="KJN7" s="147"/>
      <c r="KJO7" s="148"/>
      <c r="KJP7" s="148"/>
      <c r="KJQ7" s="148"/>
      <c r="KJR7" s="147"/>
      <c r="KJS7" s="147"/>
      <c r="KJT7" s="148"/>
      <c r="KJU7" s="149"/>
      <c r="KKD7" s="147"/>
      <c r="KKE7" s="148"/>
      <c r="KKF7" s="148"/>
      <c r="KKG7" s="148"/>
      <c r="KKH7" s="147"/>
      <c r="KKI7" s="147"/>
      <c r="KKJ7" s="148"/>
      <c r="KKK7" s="149"/>
      <c r="KKT7" s="147"/>
      <c r="KKU7" s="148"/>
      <c r="KKV7" s="148"/>
      <c r="KKW7" s="148"/>
      <c r="KKX7" s="147"/>
      <c r="KKY7" s="147"/>
      <c r="KKZ7" s="148"/>
      <c r="KLA7" s="149"/>
      <c r="KLJ7" s="147"/>
      <c r="KLK7" s="148"/>
      <c r="KLL7" s="148"/>
      <c r="KLM7" s="148"/>
      <c r="KLN7" s="147"/>
      <c r="KLO7" s="147"/>
      <c r="KLP7" s="148"/>
      <c r="KLQ7" s="149"/>
      <c r="KLZ7" s="147"/>
      <c r="KMA7" s="148"/>
      <c r="KMB7" s="148"/>
      <c r="KMC7" s="148"/>
      <c r="KMD7" s="147"/>
      <c r="KME7" s="147"/>
      <c r="KMF7" s="148"/>
      <c r="KMG7" s="149"/>
      <c r="KMP7" s="147"/>
      <c r="KMQ7" s="148"/>
      <c r="KMR7" s="148"/>
      <c r="KMS7" s="148"/>
      <c r="KMT7" s="147"/>
      <c r="KMU7" s="147"/>
      <c r="KMV7" s="148"/>
      <c r="KMW7" s="149"/>
      <c r="KNF7" s="147"/>
      <c r="KNG7" s="148"/>
      <c r="KNH7" s="148"/>
      <c r="KNI7" s="148"/>
      <c r="KNJ7" s="147"/>
      <c r="KNK7" s="147"/>
      <c r="KNL7" s="148"/>
      <c r="KNM7" s="149"/>
      <c r="KNV7" s="147"/>
      <c r="KNW7" s="148"/>
      <c r="KNX7" s="148"/>
      <c r="KNY7" s="148"/>
      <c r="KNZ7" s="147"/>
      <c r="KOA7" s="147"/>
      <c r="KOB7" s="148"/>
      <c r="KOC7" s="149"/>
      <c r="KOL7" s="147"/>
      <c r="KOM7" s="148"/>
      <c r="KON7" s="148"/>
      <c r="KOO7" s="148"/>
      <c r="KOP7" s="147"/>
      <c r="KOQ7" s="147"/>
      <c r="KOR7" s="148"/>
      <c r="KOS7" s="149"/>
      <c r="KPB7" s="147"/>
      <c r="KPC7" s="148"/>
      <c r="KPD7" s="148"/>
      <c r="KPE7" s="148"/>
      <c r="KPF7" s="147"/>
      <c r="KPG7" s="147"/>
      <c r="KPH7" s="148"/>
      <c r="KPI7" s="149"/>
      <c r="KPR7" s="147"/>
      <c r="KPS7" s="148"/>
      <c r="KPT7" s="148"/>
      <c r="KPU7" s="148"/>
      <c r="KPV7" s="147"/>
      <c r="KPW7" s="147"/>
      <c r="KPX7" s="148"/>
      <c r="KPY7" s="149"/>
      <c r="KQH7" s="147"/>
      <c r="KQI7" s="148"/>
      <c r="KQJ7" s="148"/>
      <c r="KQK7" s="148"/>
      <c r="KQL7" s="147"/>
      <c r="KQM7" s="147"/>
      <c r="KQN7" s="148"/>
      <c r="KQO7" s="149"/>
      <c r="KQX7" s="147"/>
      <c r="KQY7" s="148"/>
      <c r="KQZ7" s="148"/>
      <c r="KRA7" s="148"/>
      <c r="KRB7" s="147"/>
      <c r="KRC7" s="147"/>
      <c r="KRD7" s="148"/>
      <c r="KRE7" s="149"/>
      <c r="KRN7" s="147"/>
      <c r="KRO7" s="148"/>
      <c r="KRP7" s="148"/>
      <c r="KRQ7" s="148"/>
      <c r="KRR7" s="147"/>
      <c r="KRS7" s="147"/>
      <c r="KRT7" s="148"/>
      <c r="KRU7" s="149"/>
      <c r="KSD7" s="147"/>
      <c r="KSE7" s="148"/>
      <c r="KSF7" s="148"/>
      <c r="KSG7" s="148"/>
      <c r="KSH7" s="147"/>
      <c r="KSI7" s="147"/>
      <c r="KSJ7" s="148"/>
      <c r="KSK7" s="149"/>
      <c r="KST7" s="147"/>
      <c r="KSU7" s="148"/>
      <c r="KSV7" s="148"/>
      <c r="KSW7" s="148"/>
      <c r="KSX7" s="147"/>
      <c r="KSY7" s="147"/>
      <c r="KSZ7" s="148"/>
      <c r="KTA7" s="149"/>
      <c r="KTJ7" s="147"/>
      <c r="KTK7" s="148"/>
      <c r="KTL7" s="148"/>
      <c r="KTM7" s="148"/>
      <c r="KTN7" s="147"/>
      <c r="KTO7" s="147"/>
      <c r="KTP7" s="148"/>
      <c r="KTQ7" s="149"/>
      <c r="KTZ7" s="147"/>
      <c r="KUA7" s="148"/>
      <c r="KUB7" s="148"/>
      <c r="KUC7" s="148"/>
      <c r="KUD7" s="147"/>
      <c r="KUE7" s="147"/>
      <c r="KUF7" s="148"/>
      <c r="KUG7" s="149"/>
      <c r="KUP7" s="147"/>
      <c r="KUQ7" s="148"/>
      <c r="KUR7" s="148"/>
      <c r="KUS7" s="148"/>
      <c r="KUT7" s="147"/>
      <c r="KUU7" s="147"/>
      <c r="KUV7" s="148"/>
      <c r="KUW7" s="149"/>
      <c r="KVF7" s="147"/>
      <c r="KVG7" s="148"/>
      <c r="KVH7" s="148"/>
      <c r="KVI7" s="148"/>
      <c r="KVJ7" s="147"/>
      <c r="KVK7" s="147"/>
      <c r="KVL7" s="148"/>
      <c r="KVM7" s="149"/>
      <c r="KVV7" s="147"/>
      <c r="KVW7" s="148"/>
      <c r="KVX7" s="148"/>
      <c r="KVY7" s="148"/>
      <c r="KVZ7" s="147"/>
      <c r="KWA7" s="147"/>
      <c r="KWB7" s="148"/>
      <c r="KWC7" s="149"/>
      <c r="KWL7" s="147"/>
      <c r="KWM7" s="148"/>
      <c r="KWN7" s="148"/>
      <c r="KWO7" s="148"/>
      <c r="KWP7" s="147"/>
      <c r="KWQ7" s="147"/>
      <c r="KWR7" s="148"/>
      <c r="KWS7" s="149"/>
      <c r="KXB7" s="147"/>
      <c r="KXC7" s="148"/>
      <c r="KXD7" s="148"/>
      <c r="KXE7" s="148"/>
      <c r="KXF7" s="147"/>
      <c r="KXG7" s="147"/>
      <c r="KXH7" s="148"/>
      <c r="KXI7" s="149"/>
      <c r="KXR7" s="147"/>
      <c r="KXS7" s="148"/>
      <c r="KXT7" s="148"/>
      <c r="KXU7" s="148"/>
      <c r="KXV7" s="147"/>
      <c r="KXW7" s="147"/>
      <c r="KXX7" s="148"/>
      <c r="KXY7" s="149"/>
      <c r="KYH7" s="147"/>
      <c r="KYI7" s="148"/>
      <c r="KYJ7" s="148"/>
      <c r="KYK7" s="148"/>
      <c r="KYL7" s="147"/>
      <c r="KYM7" s="147"/>
      <c r="KYN7" s="148"/>
      <c r="KYO7" s="149"/>
      <c r="KYX7" s="147"/>
      <c r="KYY7" s="148"/>
      <c r="KYZ7" s="148"/>
      <c r="KZA7" s="148"/>
      <c r="KZB7" s="147"/>
      <c r="KZC7" s="147"/>
      <c r="KZD7" s="148"/>
      <c r="KZE7" s="149"/>
      <c r="KZN7" s="147"/>
      <c r="KZO7" s="148"/>
      <c r="KZP7" s="148"/>
      <c r="KZQ7" s="148"/>
      <c r="KZR7" s="147"/>
      <c r="KZS7" s="147"/>
      <c r="KZT7" s="148"/>
      <c r="KZU7" s="149"/>
      <c r="LAD7" s="147"/>
      <c r="LAE7" s="148"/>
      <c r="LAF7" s="148"/>
      <c r="LAG7" s="148"/>
      <c r="LAH7" s="147"/>
      <c r="LAI7" s="147"/>
      <c r="LAJ7" s="148"/>
      <c r="LAK7" s="149"/>
      <c r="LAT7" s="147"/>
      <c r="LAU7" s="148"/>
      <c r="LAV7" s="148"/>
      <c r="LAW7" s="148"/>
      <c r="LAX7" s="147"/>
      <c r="LAY7" s="147"/>
      <c r="LAZ7" s="148"/>
      <c r="LBA7" s="149"/>
      <c r="LBJ7" s="147"/>
      <c r="LBK7" s="148"/>
      <c r="LBL7" s="148"/>
      <c r="LBM7" s="148"/>
      <c r="LBN7" s="147"/>
      <c r="LBO7" s="147"/>
      <c r="LBP7" s="148"/>
      <c r="LBQ7" s="149"/>
      <c r="LBZ7" s="147"/>
      <c r="LCA7" s="148"/>
      <c r="LCB7" s="148"/>
      <c r="LCC7" s="148"/>
      <c r="LCD7" s="147"/>
      <c r="LCE7" s="147"/>
      <c r="LCF7" s="148"/>
      <c r="LCG7" s="149"/>
      <c r="LCP7" s="147"/>
      <c r="LCQ7" s="148"/>
      <c r="LCR7" s="148"/>
      <c r="LCS7" s="148"/>
      <c r="LCT7" s="147"/>
      <c r="LCU7" s="147"/>
      <c r="LCV7" s="148"/>
      <c r="LCW7" s="149"/>
      <c r="LDF7" s="147"/>
      <c r="LDG7" s="148"/>
      <c r="LDH7" s="148"/>
      <c r="LDI7" s="148"/>
      <c r="LDJ7" s="147"/>
      <c r="LDK7" s="147"/>
      <c r="LDL7" s="148"/>
      <c r="LDM7" s="149"/>
      <c r="LDV7" s="147"/>
      <c r="LDW7" s="148"/>
      <c r="LDX7" s="148"/>
      <c r="LDY7" s="148"/>
      <c r="LDZ7" s="147"/>
      <c r="LEA7" s="147"/>
      <c r="LEB7" s="148"/>
      <c r="LEC7" s="149"/>
      <c r="LEL7" s="147"/>
      <c r="LEM7" s="148"/>
      <c r="LEN7" s="148"/>
      <c r="LEO7" s="148"/>
      <c r="LEP7" s="147"/>
      <c r="LEQ7" s="147"/>
      <c r="LER7" s="148"/>
      <c r="LES7" s="149"/>
      <c r="LFB7" s="147"/>
      <c r="LFC7" s="148"/>
      <c r="LFD7" s="148"/>
      <c r="LFE7" s="148"/>
      <c r="LFF7" s="147"/>
      <c r="LFG7" s="147"/>
      <c r="LFH7" s="148"/>
      <c r="LFI7" s="149"/>
      <c r="LFR7" s="147"/>
      <c r="LFS7" s="148"/>
      <c r="LFT7" s="148"/>
      <c r="LFU7" s="148"/>
      <c r="LFV7" s="147"/>
      <c r="LFW7" s="147"/>
      <c r="LFX7" s="148"/>
      <c r="LFY7" s="149"/>
      <c r="LGH7" s="147"/>
      <c r="LGI7" s="148"/>
      <c r="LGJ7" s="148"/>
      <c r="LGK7" s="148"/>
      <c r="LGL7" s="147"/>
      <c r="LGM7" s="147"/>
      <c r="LGN7" s="148"/>
      <c r="LGO7" s="149"/>
      <c r="LGX7" s="147"/>
      <c r="LGY7" s="148"/>
      <c r="LGZ7" s="148"/>
      <c r="LHA7" s="148"/>
      <c r="LHB7" s="147"/>
      <c r="LHC7" s="147"/>
      <c r="LHD7" s="148"/>
      <c r="LHE7" s="149"/>
      <c r="LHN7" s="147"/>
      <c r="LHO7" s="148"/>
      <c r="LHP7" s="148"/>
      <c r="LHQ7" s="148"/>
      <c r="LHR7" s="147"/>
      <c r="LHS7" s="147"/>
      <c r="LHT7" s="148"/>
      <c r="LHU7" s="149"/>
      <c r="LID7" s="147"/>
      <c r="LIE7" s="148"/>
      <c r="LIF7" s="148"/>
      <c r="LIG7" s="148"/>
      <c r="LIH7" s="147"/>
      <c r="LII7" s="147"/>
      <c r="LIJ7" s="148"/>
      <c r="LIK7" s="149"/>
      <c r="LIT7" s="147"/>
      <c r="LIU7" s="148"/>
      <c r="LIV7" s="148"/>
      <c r="LIW7" s="148"/>
      <c r="LIX7" s="147"/>
      <c r="LIY7" s="147"/>
      <c r="LIZ7" s="148"/>
      <c r="LJA7" s="149"/>
      <c r="LJJ7" s="147"/>
      <c r="LJK7" s="148"/>
      <c r="LJL7" s="148"/>
      <c r="LJM7" s="148"/>
      <c r="LJN7" s="147"/>
      <c r="LJO7" s="147"/>
      <c r="LJP7" s="148"/>
      <c r="LJQ7" s="149"/>
      <c r="LJZ7" s="147"/>
      <c r="LKA7" s="148"/>
      <c r="LKB7" s="148"/>
      <c r="LKC7" s="148"/>
      <c r="LKD7" s="147"/>
      <c r="LKE7" s="147"/>
      <c r="LKF7" s="148"/>
      <c r="LKG7" s="149"/>
      <c r="LKP7" s="147"/>
      <c r="LKQ7" s="148"/>
      <c r="LKR7" s="148"/>
      <c r="LKS7" s="148"/>
      <c r="LKT7" s="147"/>
      <c r="LKU7" s="147"/>
      <c r="LKV7" s="148"/>
      <c r="LKW7" s="149"/>
      <c r="LLF7" s="147"/>
      <c r="LLG7" s="148"/>
      <c r="LLH7" s="148"/>
      <c r="LLI7" s="148"/>
      <c r="LLJ7" s="147"/>
      <c r="LLK7" s="147"/>
      <c r="LLL7" s="148"/>
      <c r="LLM7" s="149"/>
      <c r="LLV7" s="147"/>
      <c r="LLW7" s="148"/>
      <c r="LLX7" s="148"/>
      <c r="LLY7" s="148"/>
      <c r="LLZ7" s="147"/>
      <c r="LMA7" s="147"/>
      <c r="LMB7" s="148"/>
      <c r="LMC7" s="149"/>
      <c r="LML7" s="147"/>
      <c r="LMM7" s="148"/>
      <c r="LMN7" s="148"/>
      <c r="LMO7" s="148"/>
      <c r="LMP7" s="147"/>
      <c r="LMQ7" s="147"/>
      <c r="LMR7" s="148"/>
      <c r="LMS7" s="149"/>
      <c r="LNB7" s="147"/>
      <c r="LNC7" s="148"/>
      <c r="LND7" s="148"/>
      <c r="LNE7" s="148"/>
      <c r="LNF7" s="147"/>
      <c r="LNG7" s="147"/>
      <c r="LNH7" s="148"/>
      <c r="LNI7" s="149"/>
      <c r="LNR7" s="147"/>
      <c r="LNS7" s="148"/>
      <c r="LNT7" s="148"/>
      <c r="LNU7" s="148"/>
      <c r="LNV7" s="147"/>
      <c r="LNW7" s="147"/>
      <c r="LNX7" s="148"/>
      <c r="LNY7" s="149"/>
      <c r="LOH7" s="147"/>
      <c r="LOI7" s="148"/>
      <c r="LOJ7" s="148"/>
      <c r="LOK7" s="148"/>
      <c r="LOL7" s="147"/>
      <c r="LOM7" s="147"/>
      <c r="LON7" s="148"/>
      <c r="LOO7" s="149"/>
      <c r="LOX7" s="147"/>
      <c r="LOY7" s="148"/>
      <c r="LOZ7" s="148"/>
      <c r="LPA7" s="148"/>
      <c r="LPB7" s="147"/>
      <c r="LPC7" s="147"/>
      <c r="LPD7" s="148"/>
      <c r="LPE7" s="149"/>
      <c r="LPN7" s="147"/>
      <c r="LPO7" s="148"/>
      <c r="LPP7" s="148"/>
      <c r="LPQ7" s="148"/>
      <c r="LPR7" s="147"/>
      <c r="LPS7" s="147"/>
      <c r="LPT7" s="148"/>
      <c r="LPU7" s="149"/>
      <c r="LQD7" s="147"/>
      <c r="LQE7" s="148"/>
      <c r="LQF7" s="148"/>
      <c r="LQG7" s="148"/>
      <c r="LQH7" s="147"/>
      <c r="LQI7" s="147"/>
      <c r="LQJ7" s="148"/>
      <c r="LQK7" s="149"/>
      <c r="LQT7" s="147"/>
      <c r="LQU7" s="148"/>
      <c r="LQV7" s="148"/>
      <c r="LQW7" s="148"/>
      <c r="LQX7" s="147"/>
      <c r="LQY7" s="147"/>
      <c r="LQZ7" s="148"/>
      <c r="LRA7" s="149"/>
      <c r="LRJ7" s="147"/>
      <c r="LRK7" s="148"/>
      <c r="LRL7" s="148"/>
      <c r="LRM7" s="148"/>
      <c r="LRN7" s="147"/>
      <c r="LRO7" s="147"/>
      <c r="LRP7" s="148"/>
      <c r="LRQ7" s="149"/>
      <c r="LRZ7" s="147"/>
      <c r="LSA7" s="148"/>
      <c r="LSB7" s="148"/>
      <c r="LSC7" s="148"/>
      <c r="LSD7" s="147"/>
      <c r="LSE7" s="147"/>
      <c r="LSF7" s="148"/>
      <c r="LSG7" s="149"/>
      <c r="LSP7" s="147"/>
      <c r="LSQ7" s="148"/>
      <c r="LSR7" s="148"/>
      <c r="LSS7" s="148"/>
      <c r="LST7" s="147"/>
      <c r="LSU7" s="147"/>
      <c r="LSV7" s="148"/>
      <c r="LSW7" s="149"/>
      <c r="LTF7" s="147"/>
      <c r="LTG7" s="148"/>
      <c r="LTH7" s="148"/>
      <c r="LTI7" s="148"/>
      <c r="LTJ7" s="147"/>
      <c r="LTK7" s="147"/>
      <c r="LTL7" s="148"/>
      <c r="LTM7" s="149"/>
      <c r="LTV7" s="147"/>
      <c r="LTW7" s="148"/>
      <c r="LTX7" s="148"/>
      <c r="LTY7" s="148"/>
      <c r="LTZ7" s="147"/>
      <c r="LUA7" s="147"/>
      <c r="LUB7" s="148"/>
      <c r="LUC7" s="149"/>
      <c r="LUL7" s="147"/>
      <c r="LUM7" s="148"/>
      <c r="LUN7" s="148"/>
      <c r="LUO7" s="148"/>
      <c r="LUP7" s="147"/>
      <c r="LUQ7" s="147"/>
      <c r="LUR7" s="148"/>
      <c r="LUS7" s="149"/>
      <c r="LVB7" s="147"/>
      <c r="LVC7" s="148"/>
      <c r="LVD7" s="148"/>
      <c r="LVE7" s="148"/>
      <c r="LVF7" s="147"/>
      <c r="LVG7" s="147"/>
      <c r="LVH7" s="148"/>
      <c r="LVI7" s="149"/>
      <c r="LVR7" s="147"/>
      <c r="LVS7" s="148"/>
      <c r="LVT7" s="148"/>
      <c r="LVU7" s="148"/>
      <c r="LVV7" s="147"/>
      <c r="LVW7" s="147"/>
      <c r="LVX7" s="148"/>
      <c r="LVY7" s="149"/>
      <c r="LWH7" s="147"/>
      <c r="LWI7" s="148"/>
      <c r="LWJ7" s="148"/>
      <c r="LWK7" s="148"/>
      <c r="LWL7" s="147"/>
      <c r="LWM7" s="147"/>
      <c r="LWN7" s="148"/>
      <c r="LWO7" s="149"/>
      <c r="LWX7" s="147"/>
      <c r="LWY7" s="148"/>
      <c r="LWZ7" s="148"/>
      <c r="LXA7" s="148"/>
      <c r="LXB7" s="147"/>
      <c r="LXC7" s="147"/>
      <c r="LXD7" s="148"/>
      <c r="LXE7" s="149"/>
      <c r="LXN7" s="147"/>
      <c r="LXO7" s="148"/>
      <c r="LXP7" s="148"/>
      <c r="LXQ7" s="148"/>
      <c r="LXR7" s="147"/>
      <c r="LXS7" s="147"/>
      <c r="LXT7" s="148"/>
      <c r="LXU7" s="149"/>
      <c r="LYD7" s="147"/>
      <c r="LYE7" s="148"/>
      <c r="LYF7" s="148"/>
      <c r="LYG7" s="148"/>
      <c r="LYH7" s="147"/>
      <c r="LYI7" s="147"/>
      <c r="LYJ7" s="148"/>
      <c r="LYK7" s="149"/>
      <c r="LYT7" s="147"/>
      <c r="LYU7" s="148"/>
      <c r="LYV7" s="148"/>
      <c r="LYW7" s="148"/>
      <c r="LYX7" s="147"/>
      <c r="LYY7" s="147"/>
      <c r="LYZ7" s="148"/>
      <c r="LZA7" s="149"/>
      <c r="LZJ7" s="147"/>
      <c r="LZK7" s="148"/>
      <c r="LZL7" s="148"/>
      <c r="LZM7" s="148"/>
      <c r="LZN7" s="147"/>
      <c r="LZO7" s="147"/>
      <c r="LZP7" s="148"/>
      <c r="LZQ7" s="149"/>
      <c r="LZZ7" s="147"/>
      <c r="MAA7" s="148"/>
      <c r="MAB7" s="148"/>
      <c r="MAC7" s="148"/>
      <c r="MAD7" s="147"/>
      <c r="MAE7" s="147"/>
      <c r="MAF7" s="148"/>
      <c r="MAG7" s="149"/>
      <c r="MAP7" s="147"/>
      <c r="MAQ7" s="148"/>
      <c r="MAR7" s="148"/>
      <c r="MAS7" s="148"/>
      <c r="MAT7" s="147"/>
      <c r="MAU7" s="147"/>
      <c r="MAV7" s="148"/>
      <c r="MAW7" s="149"/>
      <c r="MBF7" s="147"/>
      <c r="MBG7" s="148"/>
      <c r="MBH7" s="148"/>
      <c r="MBI7" s="148"/>
      <c r="MBJ7" s="147"/>
      <c r="MBK7" s="147"/>
      <c r="MBL7" s="148"/>
      <c r="MBM7" s="149"/>
      <c r="MBV7" s="147"/>
      <c r="MBW7" s="148"/>
      <c r="MBX7" s="148"/>
      <c r="MBY7" s="148"/>
      <c r="MBZ7" s="147"/>
      <c r="MCA7" s="147"/>
      <c r="MCB7" s="148"/>
      <c r="MCC7" s="149"/>
      <c r="MCL7" s="147"/>
      <c r="MCM7" s="148"/>
      <c r="MCN7" s="148"/>
      <c r="MCO7" s="148"/>
      <c r="MCP7" s="147"/>
      <c r="MCQ7" s="147"/>
      <c r="MCR7" s="148"/>
      <c r="MCS7" s="149"/>
      <c r="MDB7" s="147"/>
      <c r="MDC7" s="148"/>
      <c r="MDD7" s="148"/>
      <c r="MDE7" s="148"/>
      <c r="MDF7" s="147"/>
      <c r="MDG7" s="147"/>
      <c r="MDH7" s="148"/>
      <c r="MDI7" s="149"/>
      <c r="MDR7" s="147"/>
      <c r="MDS7" s="148"/>
      <c r="MDT7" s="148"/>
      <c r="MDU7" s="148"/>
      <c r="MDV7" s="147"/>
      <c r="MDW7" s="147"/>
      <c r="MDX7" s="148"/>
      <c r="MDY7" s="149"/>
      <c r="MEH7" s="147"/>
      <c r="MEI7" s="148"/>
      <c r="MEJ7" s="148"/>
      <c r="MEK7" s="148"/>
      <c r="MEL7" s="147"/>
      <c r="MEM7" s="147"/>
      <c r="MEN7" s="148"/>
      <c r="MEO7" s="149"/>
      <c r="MEX7" s="147"/>
      <c r="MEY7" s="148"/>
      <c r="MEZ7" s="148"/>
      <c r="MFA7" s="148"/>
      <c r="MFB7" s="147"/>
      <c r="MFC7" s="147"/>
      <c r="MFD7" s="148"/>
      <c r="MFE7" s="149"/>
      <c r="MFN7" s="147"/>
      <c r="MFO7" s="148"/>
      <c r="MFP7" s="148"/>
      <c r="MFQ7" s="148"/>
      <c r="MFR7" s="147"/>
      <c r="MFS7" s="147"/>
      <c r="MFT7" s="148"/>
      <c r="MFU7" s="149"/>
      <c r="MGD7" s="147"/>
      <c r="MGE7" s="148"/>
      <c r="MGF7" s="148"/>
      <c r="MGG7" s="148"/>
      <c r="MGH7" s="147"/>
      <c r="MGI7" s="147"/>
      <c r="MGJ7" s="148"/>
      <c r="MGK7" s="149"/>
      <c r="MGT7" s="147"/>
      <c r="MGU7" s="148"/>
      <c r="MGV7" s="148"/>
      <c r="MGW7" s="148"/>
      <c r="MGX7" s="147"/>
      <c r="MGY7" s="147"/>
      <c r="MGZ7" s="148"/>
      <c r="MHA7" s="149"/>
      <c r="MHJ7" s="147"/>
      <c r="MHK7" s="148"/>
      <c r="MHL7" s="148"/>
      <c r="MHM7" s="148"/>
      <c r="MHN7" s="147"/>
      <c r="MHO7" s="147"/>
      <c r="MHP7" s="148"/>
      <c r="MHQ7" s="149"/>
      <c r="MHZ7" s="147"/>
      <c r="MIA7" s="148"/>
      <c r="MIB7" s="148"/>
      <c r="MIC7" s="148"/>
      <c r="MID7" s="147"/>
      <c r="MIE7" s="147"/>
      <c r="MIF7" s="148"/>
      <c r="MIG7" s="149"/>
      <c r="MIP7" s="147"/>
      <c r="MIQ7" s="148"/>
      <c r="MIR7" s="148"/>
      <c r="MIS7" s="148"/>
      <c r="MIT7" s="147"/>
      <c r="MIU7" s="147"/>
      <c r="MIV7" s="148"/>
      <c r="MIW7" s="149"/>
      <c r="MJF7" s="147"/>
      <c r="MJG7" s="148"/>
      <c r="MJH7" s="148"/>
      <c r="MJI7" s="148"/>
      <c r="MJJ7" s="147"/>
      <c r="MJK7" s="147"/>
      <c r="MJL7" s="148"/>
      <c r="MJM7" s="149"/>
      <c r="MJV7" s="147"/>
      <c r="MJW7" s="148"/>
      <c r="MJX7" s="148"/>
      <c r="MJY7" s="148"/>
      <c r="MJZ7" s="147"/>
      <c r="MKA7" s="147"/>
      <c r="MKB7" s="148"/>
      <c r="MKC7" s="149"/>
      <c r="MKL7" s="147"/>
      <c r="MKM7" s="148"/>
      <c r="MKN7" s="148"/>
      <c r="MKO7" s="148"/>
      <c r="MKP7" s="147"/>
      <c r="MKQ7" s="147"/>
      <c r="MKR7" s="148"/>
      <c r="MKS7" s="149"/>
      <c r="MLB7" s="147"/>
      <c r="MLC7" s="148"/>
      <c r="MLD7" s="148"/>
      <c r="MLE7" s="148"/>
      <c r="MLF7" s="147"/>
      <c r="MLG7" s="147"/>
      <c r="MLH7" s="148"/>
      <c r="MLI7" s="149"/>
      <c r="MLR7" s="147"/>
      <c r="MLS7" s="148"/>
      <c r="MLT7" s="148"/>
      <c r="MLU7" s="148"/>
      <c r="MLV7" s="147"/>
      <c r="MLW7" s="147"/>
      <c r="MLX7" s="148"/>
      <c r="MLY7" s="149"/>
      <c r="MMH7" s="147"/>
      <c r="MMI7" s="148"/>
      <c r="MMJ7" s="148"/>
      <c r="MMK7" s="148"/>
      <c r="MML7" s="147"/>
      <c r="MMM7" s="147"/>
      <c r="MMN7" s="148"/>
      <c r="MMO7" s="149"/>
      <c r="MMX7" s="147"/>
      <c r="MMY7" s="148"/>
      <c r="MMZ7" s="148"/>
      <c r="MNA7" s="148"/>
      <c r="MNB7" s="147"/>
      <c r="MNC7" s="147"/>
      <c r="MND7" s="148"/>
      <c r="MNE7" s="149"/>
      <c r="MNN7" s="147"/>
      <c r="MNO7" s="148"/>
      <c r="MNP7" s="148"/>
      <c r="MNQ7" s="148"/>
      <c r="MNR7" s="147"/>
      <c r="MNS7" s="147"/>
      <c r="MNT7" s="148"/>
      <c r="MNU7" s="149"/>
      <c r="MOD7" s="147"/>
      <c r="MOE7" s="148"/>
      <c r="MOF7" s="148"/>
      <c r="MOG7" s="148"/>
      <c r="MOH7" s="147"/>
      <c r="MOI7" s="147"/>
      <c r="MOJ7" s="148"/>
      <c r="MOK7" s="149"/>
      <c r="MOT7" s="147"/>
      <c r="MOU7" s="148"/>
      <c r="MOV7" s="148"/>
      <c r="MOW7" s="148"/>
      <c r="MOX7" s="147"/>
      <c r="MOY7" s="147"/>
      <c r="MOZ7" s="148"/>
      <c r="MPA7" s="149"/>
      <c r="MPJ7" s="147"/>
      <c r="MPK7" s="148"/>
      <c r="MPL7" s="148"/>
      <c r="MPM7" s="148"/>
      <c r="MPN7" s="147"/>
      <c r="MPO7" s="147"/>
      <c r="MPP7" s="148"/>
      <c r="MPQ7" s="149"/>
      <c r="MPZ7" s="147"/>
      <c r="MQA7" s="148"/>
      <c r="MQB7" s="148"/>
      <c r="MQC7" s="148"/>
      <c r="MQD7" s="147"/>
      <c r="MQE7" s="147"/>
      <c r="MQF7" s="148"/>
      <c r="MQG7" s="149"/>
      <c r="MQP7" s="147"/>
      <c r="MQQ7" s="148"/>
      <c r="MQR7" s="148"/>
      <c r="MQS7" s="148"/>
      <c r="MQT7" s="147"/>
      <c r="MQU7" s="147"/>
      <c r="MQV7" s="148"/>
      <c r="MQW7" s="149"/>
      <c r="MRF7" s="147"/>
      <c r="MRG7" s="148"/>
      <c r="MRH7" s="148"/>
      <c r="MRI7" s="148"/>
      <c r="MRJ7" s="147"/>
      <c r="MRK7" s="147"/>
      <c r="MRL7" s="148"/>
      <c r="MRM7" s="149"/>
      <c r="MRV7" s="147"/>
      <c r="MRW7" s="148"/>
      <c r="MRX7" s="148"/>
      <c r="MRY7" s="148"/>
      <c r="MRZ7" s="147"/>
      <c r="MSA7" s="147"/>
      <c r="MSB7" s="148"/>
      <c r="MSC7" s="149"/>
      <c r="MSL7" s="147"/>
      <c r="MSM7" s="148"/>
      <c r="MSN7" s="148"/>
      <c r="MSO7" s="148"/>
      <c r="MSP7" s="147"/>
      <c r="MSQ7" s="147"/>
      <c r="MSR7" s="148"/>
      <c r="MSS7" s="149"/>
      <c r="MTB7" s="147"/>
      <c r="MTC7" s="148"/>
      <c r="MTD7" s="148"/>
      <c r="MTE7" s="148"/>
      <c r="MTF7" s="147"/>
      <c r="MTG7" s="147"/>
      <c r="MTH7" s="148"/>
      <c r="MTI7" s="149"/>
      <c r="MTR7" s="147"/>
      <c r="MTS7" s="148"/>
      <c r="MTT7" s="148"/>
      <c r="MTU7" s="148"/>
      <c r="MTV7" s="147"/>
      <c r="MTW7" s="147"/>
      <c r="MTX7" s="148"/>
      <c r="MTY7" s="149"/>
      <c r="MUH7" s="147"/>
      <c r="MUI7" s="148"/>
      <c r="MUJ7" s="148"/>
      <c r="MUK7" s="148"/>
      <c r="MUL7" s="147"/>
      <c r="MUM7" s="147"/>
      <c r="MUN7" s="148"/>
      <c r="MUO7" s="149"/>
      <c r="MUX7" s="147"/>
      <c r="MUY7" s="148"/>
      <c r="MUZ7" s="148"/>
      <c r="MVA7" s="148"/>
      <c r="MVB7" s="147"/>
      <c r="MVC7" s="147"/>
      <c r="MVD7" s="148"/>
      <c r="MVE7" s="149"/>
      <c r="MVN7" s="147"/>
      <c r="MVO7" s="148"/>
      <c r="MVP7" s="148"/>
      <c r="MVQ7" s="148"/>
      <c r="MVR7" s="147"/>
      <c r="MVS7" s="147"/>
      <c r="MVT7" s="148"/>
      <c r="MVU7" s="149"/>
      <c r="MWD7" s="147"/>
      <c r="MWE7" s="148"/>
      <c r="MWF7" s="148"/>
      <c r="MWG7" s="148"/>
      <c r="MWH7" s="147"/>
      <c r="MWI7" s="147"/>
      <c r="MWJ7" s="148"/>
      <c r="MWK7" s="149"/>
      <c r="MWT7" s="147"/>
      <c r="MWU7" s="148"/>
      <c r="MWV7" s="148"/>
      <c r="MWW7" s="148"/>
      <c r="MWX7" s="147"/>
      <c r="MWY7" s="147"/>
      <c r="MWZ7" s="148"/>
      <c r="MXA7" s="149"/>
      <c r="MXJ7" s="147"/>
      <c r="MXK7" s="148"/>
      <c r="MXL7" s="148"/>
      <c r="MXM7" s="148"/>
      <c r="MXN7" s="147"/>
      <c r="MXO7" s="147"/>
      <c r="MXP7" s="148"/>
      <c r="MXQ7" s="149"/>
      <c r="MXZ7" s="147"/>
      <c r="MYA7" s="148"/>
      <c r="MYB7" s="148"/>
      <c r="MYC7" s="148"/>
      <c r="MYD7" s="147"/>
      <c r="MYE7" s="147"/>
      <c r="MYF7" s="148"/>
      <c r="MYG7" s="149"/>
      <c r="MYP7" s="147"/>
      <c r="MYQ7" s="148"/>
      <c r="MYR7" s="148"/>
      <c r="MYS7" s="148"/>
      <c r="MYT7" s="147"/>
      <c r="MYU7" s="147"/>
      <c r="MYV7" s="148"/>
      <c r="MYW7" s="149"/>
      <c r="MZF7" s="147"/>
      <c r="MZG7" s="148"/>
      <c r="MZH7" s="148"/>
      <c r="MZI7" s="148"/>
      <c r="MZJ7" s="147"/>
      <c r="MZK7" s="147"/>
      <c r="MZL7" s="148"/>
      <c r="MZM7" s="149"/>
      <c r="MZV7" s="147"/>
      <c r="MZW7" s="148"/>
      <c r="MZX7" s="148"/>
      <c r="MZY7" s="148"/>
      <c r="MZZ7" s="147"/>
      <c r="NAA7" s="147"/>
      <c r="NAB7" s="148"/>
      <c r="NAC7" s="149"/>
      <c r="NAL7" s="147"/>
      <c r="NAM7" s="148"/>
      <c r="NAN7" s="148"/>
      <c r="NAO7" s="148"/>
      <c r="NAP7" s="147"/>
      <c r="NAQ7" s="147"/>
      <c r="NAR7" s="148"/>
      <c r="NAS7" s="149"/>
      <c r="NBB7" s="147"/>
      <c r="NBC7" s="148"/>
      <c r="NBD7" s="148"/>
      <c r="NBE7" s="148"/>
      <c r="NBF7" s="147"/>
      <c r="NBG7" s="147"/>
      <c r="NBH7" s="148"/>
      <c r="NBI7" s="149"/>
      <c r="NBR7" s="147"/>
      <c r="NBS7" s="148"/>
      <c r="NBT7" s="148"/>
      <c r="NBU7" s="148"/>
      <c r="NBV7" s="147"/>
      <c r="NBW7" s="147"/>
      <c r="NBX7" s="148"/>
      <c r="NBY7" s="149"/>
      <c r="NCH7" s="147"/>
      <c r="NCI7" s="148"/>
      <c r="NCJ7" s="148"/>
      <c r="NCK7" s="148"/>
      <c r="NCL7" s="147"/>
      <c r="NCM7" s="147"/>
      <c r="NCN7" s="148"/>
      <c r="NCO7" s="149"/>
      <c r="NCX7" s="147"/>
      <c r="NCY7" s="148"/>
      <c r="NCZ7" s="148"/>
      <c r="NDA7" s="148"/>
      <c r="NDB7" s="147"/>
      <c r="NDC7" s="147"/>
      <c r="NDD7" s="148"/>
      <c r="NDE7" s="149"/>
      <c r="NDN7" s="147"/>
      <c r="NDO7" s="148"/>
      <c r="NDP7" s="148"/>
      <c r="NDQ7" s="148"/>
      <c r="NDR7" s="147"/>
      <c r="NDS7" s="147"/>
      <c r="NDT7" s="148"/>
      <c r="NDU7" s="149"/>
      <c r="NED7" s="147"/>
      <c r="NEE7" s="148"/>
      <c r="NEF7" s="148"/>
      <c r="NEG7" s="148"/>
      <c r="NEH7" s="147"/>
      <c r="NEI7" s="147"/>
      <c r="NEJ7" s="148"/>
      <c r="NEK7" s="149"/>
      <c r="NET7" s="147"/>
      <c r="NEU7" s="148"/>
      <c r="NEV7" s="148"/>
      <c r="NEW7" s="148"/>
      <c r="NEX7" s="147"/>
      <c r="NEY7" s="147"/>
      <c r="NEZ7" s="148"/>
      <c r="NFA7" s="149"/>
      <c r="NFJ7" s="147"/>
      <c r="NFK7" s="148"/>
      <c r="NFL7" s="148"/>
      <c r="NFM7" s="148"/>
      <c r="NFN7" s="147"/>
      <c r="NFO7" s="147"/>
      <c r="NFP7" s="148"/>
      <c r="NFQ7" s="149"/>
      <c r="NFZ7" s="147"/>
      <c r="NGA7" s="148"/>
      <c r="NGB7" s="148"/>
      <c r="NGC7" s="148"/>
      <c r="NGD7" s="147"/>
      <c r="NGE7" s="147"/>
      <c r="NGF7" s="148"/>
      <c r="NGG7" s="149"/>
      <c r="NGP7" s="147"/>
      <c r="NGQ7" s="148"/>
      <c r="NGR7" s="148"/>
      <c r="NGS7" s="148"/>
      <c r="NGT7" s="147"/>
      <c r="NGU7" s="147"/>
      <c r="NGV7" s="148"/>
      <c r="NGW7" s="149"/>
      <c r="NHF7" s="147"/>
      <c r="NHG7" s="148"/>
      <c r="NHH7" s="148"/>
      <c r="NHI7" s="148"/>
      <c r="NHJ7" s="147"/>
      <c r="NHK7" s="147"/>
      <c r="NHL7" s="148"/>
      <c r="NHM7" s="149"/>
      <c r="NHV7" s="147"/>
      <c r="NHW7" s="148"/>
      <c r="NHX7" s="148"/>
      <c r="NHY7" s="148"/>
      <c r="NHZ7" s="147"/>
      <c r="NIA7" s="147"/>
      <c r="NIB7" s="148"/>
      <c r="NIC7" s="149"/>
      <c r="NIL7" s="147"/>
      <c r="NIM7" s="148"/>
      <c r="NIN7" s="148"/>
      <c r="NIO7" s="148"/>
      <c r="NIP7" s="147"/>
      <c r="NIQ7" s="147"/>
      <c r="NIR7" s="148"/>
      <c r="NIS7" s="149"/>
      <c r="NJB7" s="147"/>
      <c r="NJC7" s="148"/>
      <c r="NJD7" s="148"/>
      <c r="NJE7" s="148"/>
      <c r="NJF7" s="147"/>
      <c r="NJG7" s="147"/>
      <c r="NJH7" s="148"/>
      <c r="NJI7" s="149"/>
      <c r="NJR7" s="147"/>
      <c r="NJS7" s="148"/>
      <c r="NJT7" s="148"/>
      <c r="NJU7" s="148"/>
      <c r="NJV7" s="147"/>
      <c r="NJW7" s="147"/>
      <c r="NJX7" s="148"/>
      <c r="NJY7" s="149"/>
      <c r="NKH7" s="147"/>
      <c r="NKI7" s="148"/>
      <c r="NKJ7" s="148"/>
      <c r="NKK7" s="148"/>
      <c r="NKL7" s="147"/>
      <c r="NKM7" s="147"/>
      <c r="NKN7" s="148"/>
      <c r="NKO7" s="149"/>
      <c r="NKX7" s="147"/>
      <c r="NKY7" s="148"/>
      <c r="NKZ7" s="148"/>
      <c r="NLA7" s="148"/>
      <c r="NLB7" s="147"/>
      <c r="NLC7" s="147"/>
      <c r="NLD7" s="148"/>
      <c r="NLE7" s="149"/>
      <c r="NLN7" s="147"/>
      <c r="NLO7" s="148"/>
      <c r="NLP7" s="148"/>
      <c r="NLQ7" s="148"/>
      <c r="NLR7" s="147"/>
      <c r="NLS7" s="147"/>
      <c r="NLT7" s="148"/>
      <c r="NLU7" s="149"/>
      <c r="NMD7" s="147"/>
      <c r="NME7" s="148"/>
      <c r="NMF7" s="148"/>
      <c r="NMG7" s="148"/>
      <c r="NMH7" s="147"/>
      <c r="NMI7" s="147"/>
      <c r="NMJ7" s="148"/>
      <c r="NMK7" s="149"/>
      <c r="NMT7" s="147"/>
      <c r="NMU7" s="148"/>
      <c r="NMV7" s="148"/>
      <c r="NMW7" s="148"/>
      <c r="NMX7" s="147"/>
      <c r="NMY7" s="147"/>
      <c r="NMZ7" s="148"/>
      <c r="NNA7" s="149"/>
      <c r="NNJ7" s="147"/>
      <c r="NNK7" s="148"/>
      <c r="NNL7" s="148"/>
      <c r="NNM7" s="148"/>
      <c r="NNN7" s="147"/>
      <c r="NNO7" s="147"/>
      <c r="NNP7" s="148"/>
      <c r="NNQ7" s="149"/>
      <c r="NNZ7" s="147"/>
      <c r="NOA7" s="148"/>
      <c r="NOB7" s="148"/>
      <c r="NOC7" s="148"/>
      <c r="NOD7" s="147"/>
      <c r="NOE7" s="147"/>
      <c r="NOF7" s="148"/>
      <c r="NOG7" s="149"/>
      <c r="NOP7" s="147"/>
      <c r="NOQ7" s="148"/>
      <c r="NOR7" s="148"/>
      <c r="NOS7" s="148"/>
      <c r="NOT7" s="147"/>
      <c r="NOU7" s="147"/>
      <c r="NOV7" s="148"/>
      <c r="NOW7" s="149"/>
      <c r="NPF7" s="147"/>
      <c r="NPG7" s="148"/>
      <c r="NPH7" s="148"/>
      <c r="NPI7" s="148"/>
      <c r="NPJ7" s="147"/>
      <c r="NPK7" s="147"/>
      <c r="NPL7" s="148"/>
      <c r="NPM7" s="149"/>
      <c r="NPV7" s="147"/>
      <c r="NPW7" s="148"/>
      <c r="NPX7" s="148"/>
      <c r="NPY7" s="148"/>
      <c r="NPZ7" s="147"/>
      <c r="NQA7" s="147"/>
      <c r="NQB7" s="148"/>
      <c r="NQC7" s="149"/>
      <c r="NQL7" s="147"/>
      <c r="NQM7" s="148"/>
      <c r="NQN7" s="148"/>
      <c r="NQO7" s="148"/>
      <c r="NQP7" s="147"/>
      <c r="NQQ7" s="147"/>
      <c r="NQR7" s="148"/>
      <c r="NQS7" s="149"/>
      <c r="NRB7" s="147"/>
      <c r="NRC7" s="148"/>
      <c r="NRD7" s="148"/>
      <c r="NRE7" s="148"/>
      <c r="NRF7" s="147"/>
      <c r="NRG7" s="147"/>
      <c r="NRH7" s="148"/>
      <c r="NRI7" s="149"/>
      <c r="NRR7" s="147"/>
      <c r="NRS7" s="148"/>
      <c r="NRT7" s="148"/>
      <c r="NRU7" s="148"/>
      <c r="NRV7" s="147"/>
      <c r="NRW7" s="147"/>
      <c r="NRX7" s="148"/>
      <c r="NRY7" s="149"/>
      <c r="NSH7" s="147"/>
      <c r="NSI7" s="148"/>
      <c r="NSJ7" s="148"/>
      <c r="NSK7" s="148"/>
      <c r="NSL7" s="147"/>
      <c r="NSM7" s="147"/>
      <c r="NSN7" s="148"/>
      <c r="NSO7" s="149"/>
      <c r="NSX7" s="147"/>
      <c r="NSY7" s="148"/>
      <c r="NSZ7" s="148"/>
      <c r="NTA7" s="148"/>
      <c r="NTB7" s="147"/>
      <c r="NTC7" s="147"/>
      <c r="NTD7" s="148"/>
      <c r="NTE7" s="149"/>
      <c r="NTN7" s="147"/>
      <c r="NTO7" s="148"/>
      <c r="NTP7" s="148"/>
      <c r="NTQ7" s="148"/>
      <c r="NTR7" s="147"/>
      <c r="NTS7" s="147"/>
      <c r="NTT7" s="148"/>
      <c r="NTU7" s="149"/>
      <c r="NUD7" s="147"/>
      <c r="NUE7" s="148"/>
      <c r="NUF7" s="148"/>
      <c r="NUG7" s="148"/>
      <c r="NUH7" s="147"/>
      <c r="NUI7" s="147"/>
      <c r="NUJ7" s="148"/>
      <c r="NUK7" s="149"/>
      <c r="NUT7" s="147"/>
      <c r="NUU7" s="148"/>
      <c r="NUV7" s="148"/>
      <c r="NUW7" s="148"/>
      <c r="NUX7" s="147"/>
      <c r="NUY7" s="147"/>
      <c r="NUZ7" s="148"/>
      <c r="NVA7" s="149"/>
      <c r="NVJ7" s="147"/>
      <c r="NVK7" s="148"/>
      <c r="NVL7" s="148"/>
      <c r="NVM7" s="148"/>
      <c r="NVN7" s="147"/>
      <c r="NVO7" s="147"/>
      <c r="NVP7" s="148"/>
      <c r="NVQ7" s="149"/>
      <c r="NVZ7" s="147"/>
      <c r="NWA7" s="148"/>
      <c r="NWB7" s="148"/>
      <c r="NWC7" s="148"/>
      <c r="NWD7" s="147"/>
      <c r="NWE7" s="147"/>
      <c r="NWF7" s="148"/>
      <c r="NWG7" s="149"/>
      <c r="NWP7" s="147"/>
      <c r="NWQ7" s="148"/>
      <c r="NWR7" s="148"/>
      <c r="NWS7" s="148"/>
      <c r="NWT7" s="147"/>
      <c r="NWU7" s="147"/>
      <c r="NWV7" s="148"/>
      <c r="NWW7" s="149"/>
      <c r="NXF7" s="147"/>
      <c r="NXG7" s="148"/>
      <c r="NXH7" s="148"/>
      <c r="NXI7" s="148"/>
      <c r="NXJ7" s="147"/>
      <c r="NXK7" s="147"/>
      <c r="NXL7" s="148"/>
      <c r="NXM7" s="149"/>
      <c r="NXV7" s="147"/>
      <c r="NXW7" s="148"/>
      <c r="NXX7" s="148"/>
      <c r="NXY7" s="148"/>
      <c r="NXZ7" s="147"/>
      <c r="NYA7" s="147"/>
      <c r="NYB7" s="148"/>
      <c r="NYC7" s="149"/>
      <c r="NYL7" s="147"/>
      <c r="NYM7" s="148"/>
      <c r="NYN7" s="148"/>
      <c r="NYO7" s="148"/>
      <c r="NYP7" s="147"/>
      <c r="NYQ7" s="147"/>
      <c r="NYR7" s="148"/>
      <c r="NYS7" s="149"/>
      <c r="NZB7" s="147"/>
      <c r="NZC7" s="148"/>
      <c r="NZD7" s="148"/>
      <c r="NZE7" s="148"/>
      <c r="NZF7" s="147"/>
      <c r="NZG7" s="147"/>
      <c r="NZH7" s="148"/>
      <c r="NZI7" s="149"/>
      <c r="NZR7" s="147"/>
      <c r="NZS7" s="148"/>
      <c r="NZT7" s="148"/>
      <c r="NZU7" s="148"/>
      <c r="NZV7" s="147"/>
      <c r="NZW7" s="147"/>
      <c r="NZX7" s="148"/>
      <c r="NZY7" s="149"/>
      <c r="OAH7" s="147"/>
      <c r="OAI7" s="148"/>
      <c r="OAJ7" s="148"/>
      <c r="OAK7" s="148"/>
      <c r="OAL7" s="147"/>
      <c r="OAM7" s="147"/>
      <c r="OAN7" s="148"/>
      <c r="OAO7" s="149"/>
      <c r="OAX7" s="147"/>
      <c r="OAY7" s="148"/>
      <c r="OAZ7" s="148"/>
      <c r="OBA7" s="148"/>
      <c r="OBB7" s="147"/>
      <c r="OBC7" s="147"/>
      <c r="OBD7" s="148"/>
      <c r="OBE7" s="149"/>
      <c r="OBN7" s="147"/>
      <c r="OBO7" s="148"/>
      <c r="OBP7" s="148"/>
      <c r="OBQ7" s="148"/>
      <c r="OBR7" s="147"/>
      <c r="OBS7" s="147"/>
      <c r="OBT7" s="148"/>
      <c r="OBU7" s="149"/>
      <c r="OCD7" s="147"/>
      <c r="OCE7" s="148"/>
      <c r="OCF7" s="148"/>
      <c r="OCG7" s="148"/>
      <c r="OCH7" s="147"/>
      <c r="OCI7" s="147"/>
      <c r="OCJ7" s="148"/>
      <c r="OCK7" s="149"/>
      <c r="OCT7" s="147"/>
      <c r="OCU7" s="148"/>
      <c r="OCV7" s="148"/>
      <c r="OCW7" s="148"/>
      <c r="OCX7" s="147"/>
      <c r="OCY7" s="147"/>
      <c r="OCZ7" s="148"/>
      <c r="ODA7" s="149"/>
      <c r="ODJ7" s="147"/>
      <c r="ODK7" s="148"/>
      <c r="ODL7" s="148"/>
      <c r="ODM7" s="148"/>
      <c r="ODN7" s="147"/>
      <c r="ODO7" s="147"/>
      <c r="ODP7" s="148"/>
      <c r="ODQ7" s="149"/>
      <c r="ODZ7" s="147"/>
      <c r="OEA7" s="148"/>
      <c r="OEB7" s="148"/>
      <c r="OEC7" s="148"/>
      <c r="OED7" s="147"/>
      <c r="OEE7" s="147"/>
      <c r="OEF7" s="148"/>
      <c r="OEG7" s="149"/>
      <c r="OEP7" s="147"/>
      <c r="OEQ7" s="148"/>
      <c r="OER7" s="148"/>
      <c r="OES7" s="148"/>
      <c r="OET7" s="147"/>
      <c r="OEU7" s="147"/>
      <c r="OEV7" s="148"/>
      <c r="OEW7" s="149"/>
      <c r="OFF7" s="147"/>
      <c r="OFG7" s="148"/>
      <c r="OFH7" s="148"/>
      <c r="OFI7" s="148"/>
      <c r="OFJ7" s="147"/>
      <c r="OFK7" s="147"/>
      <c r="OFL7" s="148"/>
      <c r="OFM7" s="149"/>
      <c r="OFV7" s="147"/>
      <c r="OFW7" s="148"/>
      <c r="OFX7" s="148"/>
      <c r="OFY7" s="148"/>
      <c r="OFZ7" s="147"/>
      <c r="OGA7" s="147"/>
      <c r="OGB7" s="148"/>
      <c r="OGC7" s="149"/>
      <c r="OGL7" s="147"/>
      <c r="OGM7" s="148"/>
      <c r="OGN7" s="148"/>
      <c r="OGO7" s="148"/>
      <c r="OGP7" s="147"/>
      <c r="OGQ7" s="147"/>
      <c r="OGR7" s="148"/>
      <c r="OGS7" s="149"/>
      <c r="OHB7" s="147"/>
      <c r="OHC7" s="148"/>
      <c r="OHD7" s="148"/>
      <c r="OHE7" s="148"/>
      <c r="OHF7" s="147"/>
      <c r="OHG7" s="147"/>
      <c r="OHH7" s="148"/>
      <c r="OHI7" s="149"/>
      <c r="OHR7" s="147"/>
      <c r="OHS7" s="148"/>
      <c r="OHT7" s="148"/>
      <c r="OHU7" s="148"/>
      <c r="OHV7" s="147"/>
      <c r="OHW7" s="147"/>
      <c r="OHX7" s="148"/>
      <c r="OHY7" s="149"/>
      <c r="OIH7" s="147"/>
      <c r="OII7" s="148"/>
      <c r="OIJ7" s="148"/>
      <c r="OIK7" s="148"/>
      <c r="OIL7" s="147"/>
      <c r="OIM7" s="147"/>
      <c r="OIN7" s="148"/>
      <c r="OIO7" s="149"/>
      <c r="OIX7" s="147"/>
      <c r="OIY7" s="148"/>
      <c r="OIZ7" s="148"/>
      <c r="OJA7" s="148"/>
      <c r="OJB7" s="147"/>
      <c r="OJC7" s="147"/>
      <c r="OJD7" s="148"/>
      <c r="OJE7" s="149"/>
      <c r="OJN7" s="147"/>
      <c r="OJO7" s="148"/>
      <c r="OJP7" s="148"/>
      <c r="OJQ7" s="148"/>
      <c r="OJR7" s="147"/>
      <c r="OJS7" s="147"/>
      <c r="OJT7" s="148"/>
      <c r="OJU7" s="149"/>
      <c r="OKD7" s="147"/>
      <c r="OKE7" s="148"/>
      <c r="OKF7" s="148"/>
      <c r="OKG7" s="148"/>
      <c r="OKH7" s="147"/>
      <c r="OKI7" s="147"/>
      <c r="OKJ7" s="148"/>
      <c r="OKK7" s="149"/>
      <c r="OKT7" s="147"/>
      <c r="OKU7" s="148"/>
      <c r="OKV7" s="148"/>
      <c r="OKW7" s="148"/>
      <c r="OKX7" s="147"/>
      <c r="OKY7" s="147"/>
      <c r="OKZ7" s="148"/>
      <c r="OLA7" s="149"/>
      <c r="OLJ7" s="147"/>
      <c r="OLK7" s="148"/>
      <c r="OLL7" s="148"/>
      <c r="OLM7" s="148"/>
      <c r="OLN7" s="147"/>
      <c r="OLO7" s="147"/>
      <c r="OLP7" s="148"/>
      <c r="OLQ7" s="149"/>
      <c r="OLZ7" s="147"/>
      <c r="OMA7" s="148"/>
      <c r="OMB7" s="148"/>
      <c r="OMC7" s="148"/>
      <c r="OMD7" s="147"/>
      <c r="OME7" s="147"/>
      <c r="OMF7" s="148"/>
      <c r="OMG7" s="149"/>
      <c r="OMP7" s="147"/>
      <c r="OMQ7" s="148"/>
      <c r="OMR7" s="148"/>
      <c r="OMS7" s="148"/>
      <c r="OMT7" s="147"/>
      <c r="OMU7" s="147"/>
      <c r="OMV7" s="148"/>
      <c r="OMW7" s="149"/>
      <c r="ONF7" s="147"/>
      <c r="ONG7" s="148"/>
      <c r="ONH7" s="148"/>
      <c r="ONI7" s="148"/>
      <c r="ONJ7" s="147"/>
      <c r="ONK7" s="147"/>
      <c r="ONL7" s="148"/>
      <c r="ONM7" s="149"/>
      <c r="ONV7" s="147"/>
      <c r="ONW7" s="148"/>
      <c r="ONX7" s="148"/>
      <c r="ONY7" s="148"/>
      <c r="ONZ7" s="147"/>
      <c r="OOA7" s="147"/>
      <c r="OOB7" s="148"/>
      <c r="OOC7" s="149"/>
      <c r="OOL7" s="147"/>
      <c r="OOM7" s="148"/>
      <c r="OON7" s="148"/>
      <c r="OOO7" s="148"/>
      <c r="OOP7" s="147"/>
      <c r="OOQ7" s="147"/>
      <c r="OOR7" s="148"/>
      <c r="OOS7" s="149"/>
      <c r="OPB7" s="147"/>
      <c r="OPC7" s="148"/>
      <c r="OPD7" s="148"/>
      <c r="OPE7" s="148"/>
      <c r="OPF7" s="147"/>
      <c r="OPG7" s="147"/>
      <c r="OPH7" s="148"/>
      <c r="OPI7" s="149"/>
      <c r="OPR7" s="147"/>
      <c r="OPS7" s="148"/>
      <c r="OPT7" s="148"/>
      <c r="OPU7" s="148"/>
      <c r="OPV7" s="147"/>
      <c r="OPW7" s="147"/>
      <c r="OPX7" s="148"/>
      <c r="OPY7" s="149"/>
      <c r="OQH7" s="147"/>
      <c r="OQI7" s="148"/>
      <c r="OQJ7" s="148"/>
      <c r="OQK7" s="148"/>
      <c r="OQL7" s="147"/>
      <c r="OQM7" s="147"/>
      <c r="OQN7" s="148"/>
      <c r="OQO7" s="149"/>
      <c r="OQX7" s="147"/>
      <c r="OQY7" s="148"/>
      <c r="OQZ7" s="148"/>
      <c r="ORA7" s="148"/>
      <c r="ORB7" s="147"/>
      <c r="ORC7" s="147"/>
      <c r="ORD7" s="148"/>
      <c r="ORE7" s="149"/>
      <c r="ORN7" s="147"/>
      <c r="ORO7" s="148"/>
      <c r="ORP7" s="148"/>
      <c r="ORQ7" s="148"/>
      <c r="ORR7" s="147"/>
      <c r="ORS7" s="147"/>
      <c r="ORT7" s="148"/>
      <c r="ORU7" s="149"/>
      <c r="OSD7" s="147"/>
      <c r="OSE7" s="148"/>
      <c r="OSF7" s="148"/>
      <c r="OSG7" s="148"/>
      <c r="OSH7" s="147"/>
      <c r="OSI7" s="147"/>
      <c r="OSJ7" s="148"/>
      <c r="OSK7" s="149"/>
      <c r="OST7" s="147"/>
      <c r="OSU7" s="148"/>
      <c r="OSV7" s="148"/>
      <c r="OSW7" s="148"/>
      <c r="OSX7" s="147"/>
      <c r="OSY7" s="147"/>
      <c r="OSZ7" s="148"/>
      <c r="OTA7" s="149"/>
      <c r="OTJ7" s="147"/>
      <c r="OTK7" s="148"/>
      <c r="OTL7" s="148"/>
      <c r="OTM7" s="148"/>
      <c r="OTN7" s="147"/>
      <c r="OTO7" s="147"/>
      <c r="OTP7" s="148"/>
      <c r="OTQ7" s="149"/>
      <c r="OTZ7" s="147"/>
      <c r="OUA7" s="148"/>
      <c r="OUB7" s="148"/>
      <c r="OUC7" s="148"/>
      <c r="OUD7" s="147"/>
      <c r="OUE7" s="147"/>
      <c r="OUF7" s="148"/>
      <c r="OUG7" s="149"/>
      <c r="OUP7" s="147"/>
      <c r="OUQ7" s="148"/>
      <c r="OUR7" s="148"/>
      <c r="OUS7" s="148"/>
      <c r="OUT7" s="147"/>
      <c r="OUU7" s="147"/>
      <c r="OUV7" s="148"/>
      <c r="OUW7" s="149"/>
      <c r="OVF7" s="147"/>
      <c r="OVG7" s="148"/>
      <c r="OVH7" s="148"/>
      <c r="OVI7" s="148"/>
      <c r="OVJ7" s="147"/>
      <c r="OVK7" s="147"/>
      <c r="OVL7" s="148"/>
      <c r="OVM7" s="149"/>
      <c r="OVV7" s="147"/>
      <c r="OVW7" s="148"/>
      <c r="OVX7" s="148"/>
      <c r="OVY7" s="148"/>
      <c r="OVZ7" s="147"/>
      <c r="OWA7" s="147"/>
      <c r="OWB7" s="148"/>
      <c r="OWC7" s="149"/>
      <c r="OWL7" s="147"/>
      <c r="OWM7" s="148"/>
      <c r="OWN7" s="148"/>
      <c r="OWO7" s="148"/>
      <c r="OWP7" s="147"/>
      <c r="OWQ7" s="147"/>
      <c r="OWR7" s="148"/>
      <c r="OWS7" s="149"/>
      <c r="OXB7" s="147"/>
      <c r="OXC7" s="148"/>
      <c r="OXD7" s="148"/>
      <c r="OXE7" s="148"/>
      <c r="OXF7" s="147"/>
      <c r="OXG7" s="147"/>
      <c r="OXH7" s="148"/>
      <c r="OXI7" s="149"/>
      <c r="OXR7" s="147"/>
      <c r="OXS7" s="148"/>
      <c r="OXT7" s="148"/>
      <c r="OXU7" s="148"/>
      <c r="OXV7" s="147"/>
      <c r="OXW7" s="147"/>
      <c r="OXX7" s="148"/>
      <c r="OXY7" s="149"/>
      <c r="OYH7" s="147"/>
      <c r="OYI7" s="148"/>
      <c r="OYJ7" s="148"/>
      <c r="OYK7" s="148"/>
      <c r="OYL7" s="147"/>
      <c r="OYM7" s="147"/>
      <c r="OYN7" s="148"/>
      <c r="OYO7" s="149"/>
      <c r="OYX7" s="147"/>
      <c r="OYY7" s="148"/>
      <c r="OYZ7" s="148"/>
      <c r="OZA7" s="148"/>
      <c r="OZB7" s="147"/>
      <c r="OZC7" s="147"/>
      <c r="OZD7" s="148"/>
      <c r="OZE7" s="149"/>
      <c r="OZN7" s="147"/>
      <c r="OZO7" s="148"/>
      <c r="OZP7" s="148"/>
      <c r="OZQ7" s="148"/>
      <c r="OZR7" s="147"/>
      <c r="OZS7" s="147"/>
      <c r="OZT7" s="148"/>
      <c r="OZU7" s="149"/>
      <c r="PAD7" s="147"/>
      <c r="PAE7" s="148"/>
      <c r="PAF7" s="148"/>
      <c r="PAG7" s="148"/>
      <c r="PAH7" s="147"/>
      <c r="PAI7" s="147"/>
      <c r="PAJ7" s="148"/>
      <c r="PAK7" s="149"/>
      <c r="PAT7" s="147"/>
      <c r="PAU7" s="148"/>
      <c r="PAV7" s="148"/>
      <c r="PAW7" s="148"/>
      <c r="PAX7" s="147"/>
      <c r="PAY7" s="147"/>
      <c r="PAZ7" s="148"/>
      <c r="PBA7" s="149"/>
      <c r="PBJ7" s="147"/>
      <c r="PBK7" s="148"/>
      <c r="PBL7" s="148"/>
      <c r="PBM7" s="148"/>
      <c r="PBN7" s="147"/>
      <c r="PBO7" s="147"/>
      <c r="PBP7" s="148"/>
      <c r="PBQ7" s="149"/>
      <c r="PBZ7" s="147"/>
      <c r="PCA7" s="148"/>
      <c r="PCB7" s="148"/>
      <c r="PCC7" s="148"/>
      <c r="PCD7" s="147"/>
      <c r="PCE7" s="147"/>
      <c r="PCF7" s="148"/>
      <c r="PCG7" s="149"/>
      <c r="PCP7" s="147"/>
      <c r="PCQ7" s="148"/>
      <c r="PCR7" s="148"/>
      <c r="PCS7" s="148"/>
      <c r="PCT7" s="147"/>
      <c r="PCU7" s="147"/>
      <c r="PCV7" s="148"/>
      <c r="PCW7" s="149"/>
      <c r="PDF7" s="147"/>
      <c r="PDG7" s="148"/>
      <c r="PDH7" s="148"/>
      <c r="PDI7" s="148"/>
      <c r="PDJ7" s="147"/>
      <c r="PDK7" s="147"/>
      <c r="PDL7" s="148"/>
      <c r="PDM7" s="149"/>
      <c r="PDV7" s="147"/>
      <c r="PDW7" s="148"/>
      <c r="PDX7" s="148"/>
      <c r="PDY7" s="148"/>
      <c r="PDZ7" s="147"/>
      <c r="PEA7" s="147"/>
      <c r="PEB7" s="148"/>
      <c r="PEC7" s="149"/>
      <c r="PEL7" s="147"/>
      <c r="PEM7" s="148"/>
      <c r="PEN7" s="148"/>
      <c r="PEO7" s="148"/>
      <c r="PEP7" s="147"/>
      <c r="PEQ7" s="147"/>
      <c r="PER7" s="148"/>
      <c r="PES7" s="149"/>
      <c r="PFB7" s="147"/>
      <c r="PFC7" s="148"/>
      <c r="PFD7" s="148"/>
      <c r="PFE7" s="148"/>
      <c r="PFF7" s="147"/>
      <c r="PFG7" s="147"/>
      <c r="PFH7" s="148"/>
      <c r="PFI7" s="149"/>
      <c r="PFR7" s="147"/>
      <c r="PFS7" s="148"/>
      <c r="PFT7" s="148"/>
      <c r="PFU7" s="148"/>
      <c r="PFV7" s="147"/>
      <c r="PFW7" s="147"/>
      <c r="PFX7" s="148"/>
      <c r="PFY7" s="149"/>
      <c r="PGH7" s="147"/>
      <c r="PGI7" s="148"/>
      <c r="PGJ7" s="148"/>
      <c r="PGK7" s="148"/>
      <c r="PGL7" s="147"/>
      <c r="PGM7" s="147"/>
      <c r="PGN7" s="148"/>
      <c r="PGO7" s="149"/>
      <c r="PGX7" s="147"/>
      <c r="PGY7" s="148"/>
      <c r="PGZ7" s="148"/>
      <c r="PHA7" s="148"/>
      <c r="PHB7" s="147"/>
      <c r="PHC7" s="147"/>
      <c r="PHD7" s="148"/>
      <c r="PHE7" s="149"/>
      <c r="PHN7" s="147"/>
      <c r="PHO7" s="148"/>
      <c r="PHP7" s="148"/>
      <c r="PHQ7" s="148"/>
      <c r="PHR7" s="147"/>
      <c r="PHS7" s="147"/>
      <c r="PHT7" s="148"/>
      <c r="PHU7" s="149"/>
      <c r="PID7" s="147"/>
      <c r="PIE7" s="148"/>
      <c r="PIF7" s="148"/>
      <c r="PIG7" s="148"/>
      <c r="PIH7" s="147"/>
      <c r="PII7" s="147"/>
      <c r="PIJ7" s="148"/>
      <c r="PIK7" s="149"/>
      <c r="PIT7" s="147"/>
      <c r="PIU7" s="148"/>
      <c r="PIV7" s="148"/>
      <c r="PIW7" s="148"/>
      <c r="PIX7" s="147"/>
      <c r="PIY7" s="147"/>
      <c r="PIZ7" s="148"/>
      <c r="PJA7" s="149"/>
      <c r="PJJ7" s="147"/>
      <c r="PJK7" s="148"/>
      <c r="PJL7" s="148"/>
      <c r="PJM7" s="148"/>
      <c r="PJN7" s="147"/>
      <c r="PJO7" s="147"/>
      <c r="PJP7" s="148"/>
      <c r="PJQ7" s="149"/>
      <c r="PJZ7" s="147"/>
      <c r="PKA7" s="148"/>
      <c r="PKB7" s="148"/>
      <c r="PKC7" s="148"/>
      <c r="PKD7" s="147"/>
      <c r="PKE7" s="147"/>
      <c r="PKF7" s="148"/>
      <c r="PKG7" s="149"/>
      <c r="PKP7" s="147"/>
      <c r="PKQ7" s="148"/>
      <c r="PKR7" s="148"/>
      <c r="PKS7" s="148"/>
      <c r="PKT7" s="147"/>
      <c r="PKU7" s="147"/>
      <c r="PKV7" s="148"/>
      <c r="PKW7" s="149"/>
      <c r="PLF7" s="147"/>
      <c r="PLG7" s="148"/>
      <c r="PLH7" s="148"/>
      <c r="PLI7" s="148"/>
      <c r="PLJ7" s="147"/>
      <c r="PLK7" s="147"/>
      <c r="PLL7" s="148"/>
      <c r="PLM7" s="149"/>
      <c r="PLV7" s="147"/>
      <c r="PLW7" s="148"/>
      <c r="PLX7" s="148"/>
      <c r="PLY7" s="148"/>
      <c r="PLZ7" s="147"/>
      <c r="PMA7" s="147"/>
      <c r="PMB7" s="148"/>
      <c r="PMC7" s="149"/>
      <c r="PML7" s="147"/>
      <c r="PMM7" s="148"/>
      <c r="PMN7" s="148"/>
      <c r="PMO7" s="148"/>
      <c r="PMP7" s="147"/>
      <c r="PMQ7" s="147"/>
      <c r="PMR7" s="148"/>
      <c r="PMS7" s="149"/>
      <c r="PNB7" s="147"/>
      <c r="PNC7" s="148"/>
      <c r="PND7" s="148"/>
      <c r="PNE7" s="148"/>
      <c r="PNF7" s="147"/>
      <c r="PNG7" s="147"/>
      <c r="PNH7" s="148"/>
      <c r="PNI7" s="149"/>
      <c r="PNR7" s="147"/>
      <c r="PNS7" s="148"/>
      <c r="PNT7" s="148"/>
      <c r="PNU7" s="148"/>
      <c r="PNV7" s="147"/>
      <c r="PNW7" s="147"/>
      <c r="PNX7" s="148"/>
      <c r="PNY7" s="149"/>
      <c r="POH7" s="147"/>
      <c r="POI7" s="148"/>
      <c r="POJ7" s="148"/>
      <c r="POK7" s="148"/>
      <c r="POL7" s="147"/>
      <c r="POM7" s="147"/>
      <c r="PON7" s="148"/>
      <c r="POO7" s="149"/>
      <c r="POX7" s="147"/>
      <c r="POY7" s="148"/>
      <c r="POZ7" s="148"/>
      <c r="PPA7" s="148"/>
      <c r="PPB7" s="147"/>
      <c r="PPC7" s="147"/>
      <c r="PPD7" s="148"/>
      <c r="PPE7" s="149"/>
      <c r="PPN7" s="147"/>
      <c r="PPO7" s="148"/>
      <c r="PPP7" s="148"/>
      <c r="PPQ7" s="148"/>
      <c r="PPR7" s="147"/>
      <c r="PPS7" s="147"/>
      <c r="PPT7" s="148"/>
      <c r="PPU7" s="149"/>
      <c r="PQD7" s="147"/>
      <c r="PQE7" s="148"/>
      <c r="PQF7" s="148"/>
      <c r="PQG7" s="148"/>
      <c r="PQH7" s="147"/>
      <c r="PQI7" s="147"/>
      <c r="PQJ7" s="148"/>
      <c r="PQK7" s="149"/>
      <c r="PQT7" s="147"/>
      <c r="PQU7" s="148"/>
      <c r="PQV7" s="148"/>
      <c r="PQW7" s="148"/>
      <c r="PQX7" s="147"/>
      <c r="PQY7" s="147"/>
      <c r="PQZ7" s="148"/>
      <c r="PRA7" s="149"/>
      <c r="PRJ7" s="147"/>
      <c r="PRK7" s="148"/>
      <c r="PRL7" s="148"/>
      <c r="PRM7" s="148"/>
      <c r="PRN7" s="147"/>
      <c r="PRO7" s="147"/>
      <c r="PRP7" s="148"/>
      <c r="PRQ7" s="149"/>
      <c r="PRZ7" s="147"/>
      <c r="PSA7" s="148"/>
      <c r="PSB7" s="148"/>
      <c r="PSC7" s="148"/>
      <c r="PSD7" s="147"/>
      <c r="PSE7" s="147"/>
      <c r="PSF7" s="148"/>
      <c r="PSG7" s="149"/>
      <c r="PSP7" s="147"/>
      <c r="PSQ7" s="148"/>
      <c r="PSR7" s="148"/>
      <c r="PSS7" s="148"/>
      <c r="PST7" s="147"/>
      <c r="PSU7" s="147"/>
      <c r="PSV7" s="148"/>
      <c r="PSW7" s="149"/>
      <c r="PTF7" s="147"/>
      <c r="PTG7" s="148"/>
      <c r="PTH7" s="148"/>
      <c r="PTI7" s="148"/>
      <c r="PTJ7" s="147"/>
      <c r="PTK7" s="147"/>
      <c r="PTL7" s="148"/>
      <c r="PTM7" s="149"/>
      <c r="PTV7" s="147"/>
      <c r="PTW7" s="148"/>
      <c r="PTX7" s="148"/>
      <c r="PTY7" s="148"/>
      <c r="PTZ7" s="147"/>
      <c r="PUA7" s="147"/>
      <c r="PUB7" s="148"/>
      <c r="PUC7" s="149"/>
      <c r="PUL7" s="147"/>
      <c r="PUM7" s="148"/>
      <c r="PUN7" s="148"/>
      <c r="PUO7" s="148"/>
      <c r="PUP7" s="147"/>
      <c r="PUQ7" s="147"/>
      <c r="PUR7" s="148"/>
      <c r="PUS7" s="149"/>
      <c r="PVB7" s="147"/>
      <c r="PVC7" s="148"/>
      <c r="PVD7" s="148"/>
      <c r="PVE7" s="148"/>
      <c r="PVF7" s="147"/>
      <c r="PVG7" s="147"/>
      <c r="PVH7" s="148"/>
      <c r="PVI7" s="149"/>
      <c r="PVR7" s="147"/>
      <c r="PVS7" s="148"/>
      <c r="PVT7" s="148"/>
      <c r="PVU7" s="148"/>
      <c r="PVV7" s="147"/>
      <c r="PVW7" s="147"/>
      <c r="PVX7" s="148"/>
      <c r="PVY7" s="149"/>
      <c r="PWH7" s="147"/>
      <c r="PWI7" s="148"/>
      <c r="PWJ7" s="148"/>
      <c r="PWK7" s="148"/>
      <c r="PWL7" s="147"/>
      <c r="PWM7" s="147"/>
      <c r="PWN7" s="148"/>
      <c r="PWO7" s="149"/>
      <c r="PWX7" s="147"/>
      <c r="PWY7" s="148"/>
      <c r="PWZ7" s="148"/>
      <c r="PXA7" s="148"/>
      <c r="PXB7" s="147"/>
      <c r="PXC7" s="147"/>
      <c r="PXD7" s="148"/>
      <c r="PXE7" s="149"/>
      <c r="PXN7" s="147"/>
      <c r="PXO7" s="148"/>
      <c r="PXP7" s="148"/>
      <c r="PXQ7" s="148"/>
      <c r="PXR7" s="147"/>
      <c r="PXS7" s="147"/>
      <c r="PXT7" s="148"/>
      <c r="PXU7" s="149"/>
      <c r="PYD7" s="147"/>
      <c r="PYE7" s="148"/>
      <c r="PYF7" s="148"/>
      <c r="PYG7" s="148"/>
      <c r="PYH7" s="147"/>
      <c r="PYI7" s="147"/>
      <c r="PYJ7" s="148"/>
      <c r="PYK7" s="149"/>
      <c r="PYT7" s="147"/>
      <c r="PYU7" s="148"/>
      <c r="PYV7" s="148"/>
      <c r="PYW7" s="148"/>
      <c r="PYX7" s="147"/>
      <c r="PYY7" s="147"/>
      <c r="PYZ7" s="148"/>
      <c r="PZA7" s="149"/>
      <c r="PZJ7" s="147"/>
      <c r="PZK7" s="148"/>
      <c r="PZL7" s="148"/>
      <c r="PZM7" s="148"/>
      <c r="PZN7" s="147"/>
      <c r="PZO7" s="147"/>
      <c r="PZP7" s="148"/>
      <c r="PZQ7" s="149"/>
      <c r="PZZ7" s="147"/>
      <c r="QAA7" s="148"/>
      <c r="QAB7" s="148"/>
      <c r="QAC7" s="148"/>
      <c r="QAD7" s="147"/>
      <c r="QAE7" s="147"/>
      <c r="QAF7" s="148"/>
      <c r="QAG7" s="149"/>
      <c r="QAP7" s="147"/>
      <c r="QAQ7" s="148"/>
      <c r="QAR7" s="148"/>
      <c r="QAS7" s="148"/>
      <c r="QAT7" s="147"/>
      <c r="QAU7" s="147"/>
      <c r="QAV7" s="148"/>
      <c r="QAW7" s="149"/>
      <c r="QBF7" s="147"/>
      <c r="QBG7" s="148"/>
      <c r="QBH7" s="148"/>
      <c r="QBI7" s="148"/>
      <c r="QBJ7" s="147"/>
      <c r="QBK7" s="147"/>
      <c r="QBL7" s="148"/>
      <c r="QBM7" s="149"/>
      <c r="QBV7" s="147"/>
      <c r="QBW7" s="148"/>
      <c r="QBX7" s="148"/>
      <c r="QBY7" s="148"/>
      <c r="QBZ7" s="147"/>
      <c r="QCA7" s="147"/>
      <c r="QCB7" s="148"/>
      <c r="QCC7" s="149"/>
      <c r="QCL7" s="147"/>
      <c r="QCM7" s="148"/>
      <c r="QCN7" s="148"/>
      <c r="QCO7" s="148"/>
      <c r="QCP7" s="147"/>
      <c r="QCQ7" s="147"/>
      <c r="QCR7" s="148"/>
      <c r="QCS7" s="149"/>
      <c r="QDB7" s="147"/>
      <c r="QDC7" s="148"/>
      <c r="QDD7" s="148"/>
      <c r="QDE7" s="148"/>
      <c r="QDF7" s="147"/>
      <c r="QDG7" s="147"/>
      <c r="QDH7" s="148"/>
      <c r="QDI7" s="149"/>
      <c r="QDR7" s="147"/>
      <c r="QDS7" s="148"/>
      <c r="QDT7" s="148"/>
      <c r="QDU7" s="148"/>
      <c r="QDV7" s="147"/>
      <c r="QDW7" s="147"/>
      <c r="QDX7" s="148"/>
      <c r="QDY7" s="149"/>
      <c r="QEH7" s="147"/>
      <c r="QEI7" s="148"/>
      <c r="QEJ7" s="148"/>
      <c r="QEK7" s="148"/>
      <c r="QEL7" s="147"/>
      <c r="QEM7" s="147"/>
      <c r="QEN7" s="148"/>
      <c r="QEO7" s="149"/>
      <c r="QEX7" s="147"/>
      <c r="QEY7" s="148"/>
      <c r="QEZ7" s="148"/>
      <c r="QFA7" s="148"/>
      <c r="QFB7" s="147"/>
      <c r="QFC7" s="147"/>
      <c r="QFD7" s="148"/>
      <c r="QFE7" s="149"/>
      <c r="QFN7" s="147"/>
      <c r="QFO7" s="148"/>
      <c r="QFP7" s="148"/>
      <c r="QFQ7" s="148"/>
      <c r="QFR7" s="147"/>
      <c r="QFS7" s="147"/>
      <c r="QFT7" s="148"/>
      <c r="QFU7" s="149"/>
      <c r="QGD7" s="147"/>
      <c r="QGE7" s="148"/>
      <c r="QGF7" s="148"/>
      <c r="QGG7" s="148"/>
      <c r="QGH7" s="147"/>
      <c r="QGI7" s="147"/>
      <c r="QGJ7" s="148"/>
      <c r="QGK7" s="149"/>
      <c r="QGT7" s="147"/>
      <c r="QGU7" s="148"/>
      <c r="QGV7" s="148"/>
      <c r="QGW7" s="148"/>
      <c r="QGX7" s="147"/>
      <c r="QGY7" s="147"/>
      <c r="QGZ7" s="148"/>
      <c r="QHA7" s="149"/>
      <c r="QHJ7" s="147"/>
      <c r="QHK7" s="148"/>
      <c r="QHL7" s="148"/>
      <c r="QHM7" s="148"/>
      <c r="QHN7" s="147"/>
      <c r="QHO7" s="147"/>
      <c r="QHP7" s="148"/>
      <c r="QHQ7" s="149"/>
      <c r="QHZ7" s="147"/>
      <c r="QIA7" s="148"/>
      <c r="QIB7" s="148"/>
      <c r="QIC7" s="148"/>
      <c r="QID7" s="147"/>
      <c r="QIE7" s="147"/>
      <c r="QIF7" s="148"/>
      <c r="QIG7" s="149"/>
      <c r="QIP7" s="147"/>
      <c r="QIQ7" s="148"/>
      <c r="QIR7" s="148"/>
      <c r="QIS7" s="148"/>
      <c r="QIT7" s="147"/>
      <c r="QIU7" s="147"/>
      <c r="QIV7" s="148"/>
      <c r="QIW7" s="149"/>
      <c r="QJF7" s="147"/>
      <c r="QJG7" s="148"/>
      <c r="QJH7" s="148"/>
      <c r="QJI7" s="148"/>
      <c r="QJJ7" s="147"/>
      <c r="QJK7" s="147"/>
      <c r="QJL7" s="148"/>
      <c r="QJM7" s="149"/>
      <c r="QJV7" s="147"/>
      <c r="QJW7" s="148"/>
      <c r="QJX7" s="148"/>
      <c r="QJY7" s="148"/>
      <c r="QJZ7" s="147"/>
      <c r="QKA7" s="147"/>
      <c r="QKB7" s="148"/>
      <c r="QKC7" s="149"/>
      <c r="QKL7" s="147"/>
      <c r="QKM7" s="148"/>
      <c r="QKN7" s="148"/>
      <c r="QKO7" s="148"/>
      <c r="QKP7" s="147"/>
      <c r="QKQ7" s="147"/>
      <c r="QKR7" s="148"/>
      <c r="QKS7" s="149"/>
      <c r="QLB7" s="147"/>
      <c r="QLC7" s="148"/>
      <c r="QLD7" s="148"/>
      <c r="QLE7" s="148"/>
      <c r="QLF7" s="147"/>
      <c r="QLG7" s="147"/>
      <c r="QLH7" s="148"/>
      <c r="QLI7" s="149"/>
      <c r="QLR7" s="147"/>
      <c r="QLS7" s="148"/>
      <c r="QLT7" s="148"/>
      <c r="QLU7" s="148"/>
      <c r="QLV7" s="147"/>
      <c r="QLW7" s="147"/>
      <c r="QLX7" s="148"/>
      <c r="QLY7" s="149"/>
      <c r="QMH7" s="147"/>
      <c r="QMI7" s="148"/>
      <c r="QMJ7" s="148"/>
      <c r="QMK7" s="148"/>
      <c r="QML7" s="147"/>
      <c r="QMM7" s="147"/>
      <c r="QMN7" s="148"/>
      <c r="QMO7" s="149"/>
      <c r="QMX7" s="147"/>
      <c r="QMY7" s="148"/>
      <c r="QMZ7" s="148"/>
      <c r="QNA7" s="148"/>
      <c r="QNB7" s="147"/>
      <c r="QNC7" s="147"/>
      <c r="QND7" s="148"/>
      <c r="QNE7" s="149"/>
      <c r="QNN7" s="147"/>
      <c r="QNO7" s="148"/>
      <c r="QNP7" s="148"/>
      <c r="QNQ7" s="148"/>
      <c r="QNR7" s="147"/>
      <c r="QNS7" s="147"/>
      <c r="QNT7" s="148"/>
      <c r="QNU7" s="149"/>
      <c r="QOD7" s="147"/>
      <c r="QOE7" s="148"/>
      <c r="QOF7" s="148"/>
      <c r="QOG7" s="148"/>
      <c r="QOH7" s="147"/>
      <c r="QOI7" s="147"/>
      <c r="QOJ7" s="148"/>
      <c r="QOK7" s="149"/>
      <c r="QOT7" s="147"/>
      <c r="QOU7" s="148"/>
      <c r="QOV7" s="148"/>
      <c r="QOW7" s="148"/>
      <c r="QOX7" s="147"/>
      <c r="QOY7" s="147"/>
      <c r="QOZ7" s="148"/>
      <c r="QPA7" s="149"/>
      <c r="QPJ7" s="147"/>
      <c r="QPK7" s="148"/>
      <c r="QPL7" s="148"/>
      <c r="QPM7" s="148"/>
      <c r="QPN7" s="147"/>
      <c r="QPO7" s="147"/>
      <c r="QPP7" s="148"/>
      <c r="QPQ7" s="149"/>
      <c r="QPZ7" s="147"/>
      <c r="QQA7" s="148"/>
      <c r="QQB7" s="148"/>
      <c r="QQC7" s="148"/>
      <c r="QQD7" s="147"/>
      <c r="QQE7" s="147"/>
      <c r="QQF7" s="148"/>
      <c r="QQG7" s="149"/>
      <c r="QQP7" s="147"/>
      <c r="QQQ7" s="148"/>
      <c r="QQR7" s="148"/>
      <c r="QQS7" s="148"/>
      <c r="QQT7" s="147"/>
      <c r="QQU7" s="147"/>
      <c r="QQV7" s="148"/>
      <c r="QQW7" s="149"/>
      <c r="QRF7" s="147"/>
      <c r="QRG7" s="148"/>
      <c r="QRH7" s="148"/>
      <c r="QRI7" s="148"/>
      <c r="QRJ7" s="147"/>
      <c r="QRK7" s="147"/>
      <c r="QRL7" s="148"/>
      <c r="QRM7" s="149"/>
      <c r="QRV7" s="147"/>
      <c r="QRW7" s="148"/>
      <c r="QRX7" s="148"/>
      <c r="QRY7" s="148"/>
      <c r="QRZ7" s="147"/>
      <c r="QSA7" s="147"/>
      <c r="QSB7" s="148"/>
      <c r="QSC7" s="149"/>
      <c r="QSL7" s="147"/>
      <c r="QSM7" s="148"/>
      <c r="QSN7" s="148"/>
      <c r="QSO7" s="148"/>
      <c r="QSP7" s="147"/>
      <c r="QSQ7" s="147"/>
      <c r="QSR7" s="148"/>
      <c r="QSS7" s="149"/>
      <c r="QTB7" s="147"/>
      <c r="QTC7" s="148"/>
      <c r="QTD7" s="148"/>
      <c r="QTE7" s="148"/>
      <c r="QTF7" s="147"/>
      <c r="QTG7" s="147"/>
      <c r="QTH7" s="148"/>
      <c r="QTI7" s="149"/>
      <c r="QTR7" s="147"/>
      <c r="QTS7" s="148"/>
      <c r="QTT7" s="148"/>
      <c r="QTU7" s="148"/>
      <c r="QTV7" s="147"/>
      <c r="QTW7" s="147"/>
      <c r="QTX7" s="148"/>
      <c r="QTY7" s="149"/>
      <c r="QUH7" s="147"/>
      <c r="QUI7" s="148"/>
      <c r="QUJ7" s="148"/>
      <c r="QUK7" s="148"/>
      <c r="QUL7" s="147"/>
      <c r="QUM7" s="147"/>
      <c r="QUN7" s="148"/>
      <c r="QUO7" s="149"/>
      <c r="QUX7" s="147"/>
      <c r="QUY7" s="148"/>
      <c r="QUZ7" s="148"/>
      <c r="QVA7" s="148"/>
      <c r="QVB7" s="147"/>
      <c r="QVC7" s="147"/>
      <c r="QVD7" s="148"/>
      <c r="QVE7" s="149"/>
      <c r="QVN7" s="147"/>
      <c r="QVO7" s="148"/>
      <c r="QVP7" s="148"/>
      <c r="QVQ7" s="148"/>
      <c r="QVR7" s="147"/>
      <c r="QVS7" s="147"/>
      <c r="QVT7" s="148"/>
      <c r="QVU7" s="149"/>
      <c r="QWD7" s="147"/>
      <c r="QWE7" s="148"/>
      <c r="QWF7" s="148"/>
      <c r="QWG7" s="148"/>
      <c r="QWH7" s="147"/>
      <c r="QWI7" s="147"/>
      <c r="QWJ7" s="148"/>
      <c r="QWK7" s="149"/>
      <c r="QWT7" s="147"/>
      <c r="QWU7" s="148"/>
      <c r="QWV7" s="148"/>
      <c r="QWW7" s="148"/>
      <c r="QWX7" s="147"/>
      <c r="QWY7" s="147"/>
      <c r="QWZ7" s="148"/>
      <c r="QXA7" s="149"/>
      <c r="QXJ7" s="147"/>
      <c r="QXK7" s="148"/>
      <c r="QXL7" s="148"/>
      <c r="QXM7" s="148"/>
      <c r="QXN7" s="147"/>
      <c r="QXO7" s="147"/>
      <c r="QXP7" s="148"/>
      <c r="QXQ7" s="149"/>
      <c r="QXZ7" s="147"/>
      <c r="QYA7" s="148"/>
      <c r="QYB7" s="148"/>
      <c r="QYC7" s="148"/>
      <c r="QYD7" s="147"/>
      <c r="QYE7" s="147"/>
      <c r="QYF7" s="148"/>
      <c r="QYG7" s="149"/>
      <c r="QYP7" s="147"/>
      <c r="QYQ7" s="148"/>
      <c r="QYR7" s="148"/>
      <c r="QYS7" s="148"/>
      <c r="QYT7" s="147"/>
      <c r="QYU7" s="147"/>
      <c r="QYV7" s="148"/>
      <c r="QYW7" s="149"/>
      <c r="QZF7" s="147"/>
      <c r="QZG7" s="148"/>
      <c r="QZH7" s="148"/>
      <c r="QZI7" s="148"/>
      <c r="QZJ7" s="147"/>
      <c r="QZK7" s="147"/>
      <c r="QZL7" s="148"/>
      <c r="QZM7" s="149"/>
      <c r="QZV7" s="147"/>
      <c r="QZW7" s="148"/>
      <c r="QZX7" s="148"/>
      <c r="QZY7" s="148"/>
      <c r="QZZ7" s="147"/>
      <c r="RAA7" s="147"/>
      <c r="RAB7" s="148"/>
      <c r="RAC7" s="149"/>
      <c r="RAL7" s="147"/>
      <c r="RAM7" s="148"/>
      <c r="RAN7" s="148"/>
      <c r="RAO7" s="148"/>
      <c r="RAP7" s="147"/>
      <c r="RAQ7" s="147"/>
      <c r="RAR7" s="148"/>
      <c r="RAS7" s="149"/>
      <c r="RBB7" s="147"/>
      <c r="RBC7" s="148"/>
      <c r="RBD7" s="148"/>
      <c r="RBE7" s="148"/>
      <c r="RBF7" s="147"/>
      <c r="RBG7" s="147"/>
      <c r="RBH7" s="148"/>
      <c r="RBI7" s="149"/>
      <c r="RBR7" s="147"/>
      <c r="RBS7" s="148"/>
      <c r="RBT7" s="148"/>
      <c r="RBU7" s="148"/>
      <c r="RBV7" s="147"/>
      <c r="RBW7" s="147"/>
      <c r="RBX7" s="148"/>
      <c r="RBY7" s="149"/>
      <c r="RCH7" s="147"/>
      <c r="RCI7" s="148"/>
      <c r="RCJ7" s="148"/>
      <c r="RCK7" s="148"/>
      <c r="RCL7" s="147"/>
      <c r="RCM7" s="147"/>
      <c r="RCN7" s="148"/>
      <c r="RCO7" s="149"/>
      <c r="RCX7" s="147"/>
      <c r="RCY7" s="148"/>
      <c r="RCZ7" s="148"/>
      <c r="RDA7" s="148"/>
      <c r="RDB7" s="147"/>
      <c r="RDC7" s="147"/>
      <c r="RDD7" s="148"/>
      <c r="RDE7" s="149"/>
      <c r="RDN7" s="147"/>
      <c r="RDO7" s="148"/>
      <c r="RDP7" s="148"/>
      <c r="RDQ7" s="148"/>
      <c r="RDR7" s="147"/>
      <c r="RDS7" s="147"/>
      <c r="RDT7" s="148"/>
      <c r="RDU7" s="149"/>
      <c r="RED7" s="147"/>
      <c r="REE7" s="148"/>
      <c r="REF7" s="148"/>
      <c r="REG7" s="148"/>
      <c r="REH7" s="147"/>
      <c r="REI7" s="147"/>
      <c r="REJ7" s="148"/>
      <c r="REK7" s="149"/>
      <c r="RET7" s="147"/>
      <c r="REU7" s="148"/>
      <c r="REV7" s="148"/>
      <c r="REW7" s="148"/>
      <c r="REX7" s="147"/>
      <c r="REY7" s="147"/>
      <c r="REZ7" s="148"/>
      <c r="RFA7" s="149"/>
      <c r="RFJ7" s="147"/>
      <c r="RFK7" s="148"/>
      <c r="RFL7" s="148"/>
      <c r="RFM7" s="148"/>
      <c r="RFN7" s="147"/>
      <c r="RFO7" s="147"/>
      <c r="RFP7" s="148"/>
      <c r="RFQ7" s="149"/>
      <c r="RFZ7" s="147"/>
      <c r="RGA7" s="148"/>
      <c r="RGB7" s="148"/>
      <c r="RGC7" s="148"/>
      <c r="RGD7" s="147"/>
      <c r="RGE7" s="147"/>
      <c r="RGF7" s="148"/>
      <c r="RGG7" s="149"/>
      <c r="RGP7" s="147"/>
      <c r="RGQ7" s="148"/>
      <c r="RGR7" s="148"/>
      <c r="RGS7" s="148"/>
      <c r="RGT7" s="147"/>
      <c r="RGU7" s="147"/>
      <c r="RGV7" s="148"/>
      <c r="RGW7" s="149"/>
      <c r="RHF7" s="147"/>
      <c r="RHG7" s="148"/>
      <c r="RHH7" s="148"/>
      <c r="RHI7" s="148"/>
      <c r="RHJ7" s="147"/>
      <c r="RHK7" s="147"/>
      <c r="RHL7" s="148"/>
      <c r="RHM7" s="149"/>
      <c r="RHV7" s="147"/>
      <c r="RHW7" s="148"/>
      <c r="RHX7" s="148"/>
      <c r="RHY7" s="148"/>
      <c r="RHZ7" s="147"/>
      <c r="RIA7" s="147"/>
      <c r="RIB7" s="148"/>
      <c r="RIC7" s="149"/>
      <c r="RIL7" s="147"/>
      <c r="RIM7" s="148"/>
      <c r="RIN7" s="148"/>
      <c r="RIO7" s="148"/>
      <c r="RIP7" s="147"/>
      <c r="RIQ7" s="147"/>
      <c r="RIR7" s="148"/>
      <c r="RIS7" s="149"/>
      <c r="RJB7" s="147"/>
      <c r="RJC7" s="148"/>
      <c r="RJD7" s="148"/>
      <c r="RJE7" s="148"/>
      <c r="RJF7" s="147"/>
      <c r="RJG7" s="147"/>
      <c r="RJH7" s="148"/>
      <c r="RJI7" s="149"/>
      <c r="RJR7" s="147"/>
      <c r="RJS7" s="148"/>
      <c r="RJT7" s="148"/>
      <c r="RJU7" s="148"/>
      <c r="RJV7" s="147"/>
      <c r="RJW7" s="147"/>
      <c r="RJX7" s="148"/>
      <c r="RJY7" s="149"/>
      <c r="RKH7" s="147"/>
      <c r="RKI7" s="148"/>
      <c r="RKJ7" s="148"/>
      <c r="RKK7" s="148"/>
      <c r="RKL7" s="147"/>
      <c r="RKM7" s="147"/>
      <c r="RKN7" s="148"/>
      <c r="RKO7" s="149"/>
      <c r="RKX7" s="147"/>
      <c r="RKY7" s="148"/>
      <c r="RKZ7" s="148"/>
      <c r="RLA7" s="148"/>
      <c r="RLB7" s="147"/>
      <c r="RLC7" s="147"/>
      <c r="RLD7" s="148"/>
      <c r="RLE7" s="149"/>
      <c r="RLN7" s="147"/>
      <c r="RLO7" s="148"/>
      <c r="RLP7" s="148"/>
      <c r="RLQ7" s="148"/>
      <c r="RLR7" s="147"/>
      <c r="RLS7" s="147"/>
      <c r="RLT7" s="148"/>
      <c r="RLU7" s="149"/>
      <c r="RMD7" s="147"/>
      <c r="RME7" s="148"/>
      <c r="RMF7" s="148"/>
      <c r="RMG7" s="148"/>
      <c r="RMH7" s="147"/>
      <c r="RMI7" s="147"/>
      <c r="RMJ7" s="148"/>
      <c r="RMK7" s="149"/>
      <c r="RMT7" s="147"/>
      <c r="RMU7" s="148"/>
      <c r="RMV7" s="148"/>
      <c r="RMW7" s="148"/>
      <c r="RMX7" s="147"/>
      <c r="RMY7" s="147"/>
      <c r="RMZ7" s="148"/>
      <c r="RNA7" s="149"/>
      <c r="RNJ7" s="147"/>
      <c r="RNK7" s="148"/>
      <c r="RNL7" s="148"/>
      <c r="RNM7" s="148"/>
      <c r="RNN7" s="147"/>
      <c r="RNO7" s="147"/>
      <c r="RNP7" s="148"/>
      <c r="RNQ7" s="149"/>
      <c r="RNZ7" s="147"/>
      <c r="ROA7" s="148"/>
      <c r="ROB7" s="148"/>
      <c r="ROC7" s="148"/>
      <c r="ROD7" s="147"/>
      <c r="ROE7" s="147"/>
      <c r="ROF7" s="148"/>
      <c r="ROG7" s="149"/>
      <c r="ROP7" s="147"/>
      <c r="ROQ7" s="148"/>
      <c r="ROR7" s="148"/>
      <c r="ROS7" s="148"/>
      <c r="ROT7" s="147"/>
      <c r="ROU7" s="147"/>
      <c r="ROV7" s="148"/>
      <c r="ROW7" s="149"/>
      <c r="RPF7" s="147"/>
      <c r="RPG7" s="148"/>
      <c r="RPH7" s="148"/>
      <c r="RPI7" s="148"/>
      <c r="RPJ7" s="147"/>
      <c r="RPK7" s="147"/>
      <c r="RPL7" s="148"/>
      <c r="RPM7" s="149"/>
      <c r="RPV7" s="147"/>
      <c r="RPW7" s="148"/>
      <c r="RPX7" s="148"/>
      <c r="RPY7" s="148"/>
      <c r="RPZ7" s="147"/>
      <c r="RQA7" s="147"/>
      <c r="RQB7" s="148"/>
      <c r="RQC7" s="149"/>
      <c r="RQL7" s="147"/>
      <c r="RQM7" s="148"/>
      <c r="RQN7" s="148"/>
      <c r="RQO7" s="148"/>
      <c r="RQP7" s="147"/>
      <c r="RQQ7" s="147"/>
      <c r="RQR7" s="148"/>
      <c r="RQS7" s="149"/>
      <c r="RRB7" s="147"/>
      <c r="RRC7" s="148"/>
      <c r="RRD7" s="148"/>
      <c r="RRE7" s="148"/>
      <c r="RRF7" s="147"/>
      <c r="RRG7" s="147"/>
      <c r="RRH7" s="148"/>
      <c r="RRI7" s="149"/>
      <c r="RRR7" s="147"/>
      <c r="RRS7" s="148"/>
      <c r="RRT7" s="148"/>
      <c r="RRU7" s="148"/>
      <c r="RRV7" s="147"/>
      <c r="RRW7" s="147"/>
      <c r="RRX7" s="148"/>
      <c r="RRY7" s="149"/>
      <c r="RSH7" s="147"/>
      <c r="RSI7" s="148"/>
      <c r="RSJ7" s="148"/>
      <c r="RSK7" s="148"/>
      <c r="RSL7" s="147"/>
      <c r="RSM7" s="147"/>
      <c r="RSN7" s="148"/>
      <c r="RSO7" s="149"/>
      <c r="RSX7" s="147"/>
      <c r="RSY7" s="148"/>
      <c r="RSZ7" s="148"/>
      <c r="RTA7" s="148"/>
      <c r="RTB7" s="147"/>
      <c r="RTC7" s="147"/>
      <c r="RTD7" s="148"/>
      <c r="RTE7" s="149"/>
      <c r="RTN7" s="147"/>
      <c r="RTO7" s="148"/>
      <c r="RTP7" s="148"/>
      <c r="RTQ7" s="148"/>
      <c r="RTR7" s="147"/>
      <c r="RTS7" s="147"/>
      <c r="RTT7" s="148"/>
      <c r="RTU7" s="149"/>
      <c r="RUD7" s="147"/>
      <c r="RUE7" s="148"/>
      <c r="RUF7" s="148"/>
      <c r="RUG7" s="148"/>
      <c r="RUH7" s="147"/>
      <c r="RUI7" s="147"/>
      <c r="RUJ7" s="148"/>
      <c r="RUK7" s="149"/>
      <c r="RUT7" s="147"/>
      <c r="RUU7" s="148"/>
      <c r="RUV7" s="148"/>
      <c r="RUW7" s="148"/>
      <c r="RUX7" s="147"/>
      <c r="RUY7" s="147"/>
      <c r="RUZ7" s="148"/>
      <c r="RVA7" s="149"/>
      <c r="RVJ7" s="147"/>
      <c r="RVK7" s="148"/>
      <c r="RVL7" s="148"/>
      <c r="RVM7" s="148"/>
      <c r="RVN7" s="147"/>
      <c r="RVO7" s="147"/>
      <c r="RVP7" s="148"/>
      <c r="RVQ7" s="149"/>
      <c r="RVZ7" s="147"/>
      <c r="RWA7" s="148"/>
      <c r="RWB7" s="148"/>
      <c r="RWC7" s="148"/>
      <c r="RWD7" s="147"/>
      <c r="RWE7" s="147"/>
      <c r="RWF7" s="148"/>
      <c r="RWG7" s="149"/>
      <c r="RWP7" s="147"/>
      <c r="RWQ7" s="148"/>
      <c r="RWR7" s="148"/>
      <c r="RWS7" s="148"/>
      <c r="RWT7" s="147"/>
      <c r="RWU7" s="147"/>
      <c r="RWV7" s="148"/>
      <c r="RWW7" s="149"/>
      <c r="RXF7" s="147"/>
      <c r="RXG7" s="148"/>
      <c r="RXH7" s="148"/>
      <c r="RXI7" s="148"/>
      <c r="RXJ7" s="147"/>
      <c r="RXK7" s="147"/>
      <c r="RXL7" s="148"/>
      <c r="RXM7" s="149"/>
      <c r="RXV7" s="147"/>
      <c r="RXW7" s="148"/>
      <c r="RXX7" s="148"/>
      <c r="RXY7" s="148"/>
      <c r="RXZ7" s="147"/>
      <c r="RYA7" s="147"/>
      <c r="RYB7" s="148"/>
      <c r="RYC7" s="149"/>
      <c r="RYL7" s="147"/>
      <c r="RYM7" s="148"/>
      <c r="RYN7" s="148"/>
      <c r="RYO7" s="148"/>
      <c r="RYP7" s="147"/>
      <c r="RYQ7" s="147"/>
      <c r="RYR7" s="148"/>
      <c r="RYS7" s="149"/>
      <c r="RZB7" s="147"/>
      <c r="RZC7" s="148"/>
      <c r="RZD7" s="148"/>
      <c r="RZE7" s="148"/>
      <c r="RZF7" s="147"/>
      <c r="RZG7" s="147"/>
      <c r="RZH7" s="148"/>
      <c r="RZI7" s="149"/>
      <c r="RZR7" s="147"/>
      <c r="RZS7" s="148"/>
      <c r="RZT7" s="148"/>
      <c r="RZU7" s="148"/>
      <c r="RZV7" s="147"/>
      <c r="RZW7" s="147"/>
      <c r="RZX7" s="148"/>
      <c r="RZY7" s="149"/>
      <c r="SAH7" s="147"/>
      <c r="SAI7" s="148"/>
      <c r="SAJ7" s="148"/>
      <c r="SAK7" s="148"/>
      <c r="SAL7" s="147"/>
      <c r="SAM7" s="147"/>
      <c r="SAN7" s="148"/>
      <c r="SAO7" s="149"/>
      <c r="SAX7" s="147"/>
      <c r="SAY7" s="148"/>
      <c r="SAZ7" s="148"/>
      <c r="SBA7" s="148"/>
      <c r="SBB7" s="147"/>
      <c r="SBC7" s="147"/>
      <c r="SBD7" s="148"/>
      <c r="SBE7" s="149"/>
      <c r="SBN7" s="147"/>
      <c r="SBO7" s="148"/>
      <c r="SBP7" s="148"/>
      <c r="SBQ7" s="148"/>
      <c r="SBR7" s="147"/>
      <c r="SBS7" s="147"/>
      <c r="SBT7" s="148"/>
      <c r="SBU7" s="149"/>
      <c r="SCD7" s="147"/>
      <c r="SCE7" s="148"/>
      <c r="SCF7" s="148"/>
      <c r="SCG7" s="148"/>
      <c r="SCH7" s="147"/>
      <c r="SCI7" s="147"/>
      <c r="SCJ7" s="148"/>
      <c r="SCK7" s="149"/>
      <c r="SCT7" s="147"/>
      <c r="SCU7" s="148"/>
      <c r="SCV7" s="148"/>
      <c r="SCW7" s="148"/>
      <c r="SCX7" s="147"/>
      <c r="SCY7" s="147"/>
      <c r="SCZ7" s="148"/>
      <c r="SDA7" s="149"/>
      <c r="SDJ7" s="147"/>
      <c r="SDK7" s="148"/>
      <c r="SDL7" s="148"/>
      <c r="SDM7" s="148"/>
      <c r="SDN7" s="147"/>
      <c r="SDO7" s="147"/>
      <c r="SDP7" s="148"/>
      <c r="SDQ7" s="149"/>
      <c r="SDZ7" s="147"/>
      <c r="SEA7" s="148"/>
      <c r="SEB7" s="148"/>
      <c r="SEC7" s="148"/>
      <c r="SED7" s="147"/>
      <c r="SEE7" s="147"/>
      <c r="SEF7" s="148"/>
      <c r="SEG7" s="149"/>
      <c r="SEP7" s="147"/>
      <c r="SEQ7" s="148"/>
      <c r="SER7" s="148"/>
      <c r="SES7" s="148"/>
      <c r="SET7" s="147"/>
      <c r="SEU7" s="147"/>
      <c r="SEV7" s="148"/>
      <c r="SEW7" s="149"/>
      <c r="SFF7" s="147"/>
      <c r="SFG7" s="148"/>
      <c r="SFH7" s="148"/>
      <c r="SFI7" s="148"/>
      <c r="SFJ7" s="147"/>
      <c r="SFK7" s="147"/>
      <c r="SFL7" s="148"/>
      <c r="SFM7" s="149"/>
      <c r="SFV7" s="147"/>
      <c r="SFW7" s="148"/>
      <c r="SFX7" s="148"/>
      <c r="SFY7" s="148"/>
      <c r="SFZ7" s="147"/>
      <c r="SGA7" s="147"/>
      <c r="SGB7" s="148"/>
      <c r="SGC7" s="149"/>
      <c r="SGL7" s="147"/>
      <c r="SGM7" s="148"/>
      <c r="SGN7" s="148"/>
      <c r="SGO7" s="148"/>
      <c r="SGP7" s="147"/>
      <c r="SGQ7" s="147"/>
      <c r="SGR7" s="148"/>
      <c r="SGS7" s="149"/>
      <c r="SHB7" s="147"/>
      <c r="SHC7" s="148"/>
      <c r="SHD7" s="148"/>
      <c r="SHE7" s="148"/>
      <c r="SHF7" s="147"/>
      <c r="SHG7" s="147"/>
      <c r="SHH7" s="148"/>
      <c r="SHI7" s="149"/>
      <c r="SHR7" s="147"/>
      <c r="SHS7" s="148"/>
      <c r="SHT7" s="148"/>
      <c r="SHU7" s="148"/>
      <c r="SHV7" s="147"/>
      <c r="SHW7" s="147"/>
      <c r="SHX7" s="148"/>
      <c r="SHY7" s="149"/>
      <c r="SIH7" s="147"/>
      <c r="SII7" s="148"/>
      <c r="SIJ7" s="148"/>
      <c r="SIK7" s="148"/>
      <c r="SIL7" s="147"/>
      <c r="SIM7" s="147"/>
      <c r="SIN7" s="148"/>
      <c r="SIO7" s="149"/>
      <c r="SIX7" s="147"/>
      <c r="SIY7" s="148"/>
      <c r="SIZ7" s="148"/>
      <c r="SJA7" s="148"/>
      <c r="SJB7" s="147"/>
      <c r="SJC7" s="147"/>
      <c r="SJD7" s="148"/>
      <c r="SJE7" s="149"/>
      <c r="SJN7" s="147"/>
      <c r="SJO7" s="148"/>
      <c r="SJP7" s="148"/>
      <c r="SJQ7" s="148"/>
      <c r="SJR7" s="147"/>
      <c r="SJS7" s="147"/>
      <c r="SJT7" s="148"/>
      <c r="SJU7" s="149"/>
      <c r="SKD7" s="147"/>
      <c r="SKE7" s="148"/>
      <c r="SKF7" s="148"/>
      <c r="SKG7" s="148"/>
      <c r="SKH7" s="147"/>
      <c r="SKI7" s="147"/>
      <c r="SKJ7" s="148"/>
      <c r="SKK7" s="149"/>
      <c r="SKT7" s="147"/>
      <c r="SKU7" s="148"/>
      <c r="SKV7" s="148"/>
      <c r="SKW7" s="148"/>
      <c r="SKX7" s="147"/>
      <c r="SKY7" s="147"/>
      <c r="SKZ7" s="148"/>
      <c r="SLA7" s="149"/>
      <c r="SLJ7" s="147"/>
      <c r="SLK7" s="148"/>
      <c r="SLL7" s="148"/>
      <c r="SLM7" s="148"/>
      <c r="SLN7" s="147"/>
      <c r="SLO7" s="147"/>
      <c r="SLP7" s="148"/>
      <c r="SLQ7" s="149"/>
      <c r="SLZ7" s="147"/>
      <c r="SMA7" s="148"/>
      <c r="SMB7" s="148"/>
      <c r="SMC7" s="148"/>
      <c r="SMD7" s="147"/>
      <c r="SME7" s="147"/>
      <c r="SMF7" s="148"/>
      <c r="SMG7" s="149"/>
      <c r="SMP7" s="147"/>
      <c r="SMQ7" s="148"/>
      <c r="SMR7" s="148"/>
      <c r="SMS7" s="148"/>
      <c r="SMT7" s="147"/>
      <c r="SMU7" s="147"/>
      <c r="SMV7" s="148"/>
      <c r="SMW7" s="149"/>
      <c r="SNF7" s="147"/>
      <c r="SNG7" s="148"/>
      <c r="SNH7" s="148"/>
      <c r="SNI7" s="148"/>
      <c r="SNJ7" s="147"/>
      <c r="SNK7" s="147"/>
      <c r="SNL7" s="148"/>
      <c r="SNM7" s="149"/>
      <c r="SNV7" s="147"/>
      <c r="SNW7" s="148"/>
      <c r="SNX7" s="148"/>
      <c r="SNY7" s="148"/>
      <c r="SNZ7" s="147"/>
      <c r="SOA7" s="147"/>
      <c r="SOB7" s="148"/>
      <c r="SOC7" s="149"/>
      <c r="SOL7" s="147"/>
      <c r="SOM7" s="148"/>
      <c r="SON7" s="148"/>
      <c r="SOO7" s="148"/>
      <c r="SOP7" s="147"/>
      <c r="SOQ7" s="147"/>
      <c r="SOR7" s="148"/>
      <c r="SOS7" s="149"/>
      <c r="SPB7" s="147"/>
      <c r="SPC7" s="148"/>
      <c r="SPD7" s="148"/>
      <c r="SPE7" s="148"/>
      <c r="SPF7" s="147"/>
      <c r="SPG7" s="147"/>
      <c r="SPH7" s="148"/>
      <c r="SPI7" s="149"/>
      <c r="SPR7" s="147"/>
      <c r="SPS7" s="148"/>
      <c r="SPT7" s="148"/>
      <c r="SPU7" s="148"/>
      <c r="SPV7" s="147"/>
      <c r="SPW7" s="147"/>
      <c r="SPX7" s="148"/>
      <c r="SPY7" s="149"/>
      <c r="SQH7" s="147"/>
      <c r="SQI7" s="148"/>
      <c r="SQJ7" s="148"/>
      <c r="SQK7" s="148"/>
      <c r="SQL7" s="147"/>
      <c r="SQM7" s="147"/>
      <c r="SQN7" s="148"/>
      <c r="SQO7" s="149"/>
      <c r="SQX7" s="147"/>
      <c r="SQY7" s="148"/>
      <c r="SQZ7" s="148"/>
      <c r="SRA7" s="148"/>
      <c r="SRB7" s="147"/>
      <c r="SRC7" s="147"/>
      <c r="SRD7" s="148"/>
      <c r="SRE7" s="149"/>
      <c r="SRN7" s="147"/>
      <c r="SRO7" s="148"/>
      <c r="SRP7" s="148"/>
      <c r="SRQ7" s="148"/>
      <c r="SRR7" s="147"/>
      <c r="SRS7" s="147"/>
      <c r="SRT7" s="148"/>
      <c r="SRU7" s="149"/>
      <c r="SSD7" s="147"/>
      <c r="SSE7" s="148"/>
      <c r="SSF7" s="148"/>
      <c r="SSG7" s="148"/>
      <c r="SSH7" s="147"/>
      <c r="SSI7" s="147"/>
      <c r="SSJ7" s="148"/>
      <c r="SSK7" s="149"/>
      <c r="SST7" s="147"/>
      <c r="SSU7" s="148"/>
      <c r="SSV7" s="148"/>
      <c r="SSW7" s="148"/>
      <c r="SSX7" s="147"/>
      <c r="SSY7" s="147"/>
      <c r="SSZ7" s="148"/>
      <c r="STA7" s="149"/>
      <c r="STJ7" s="147"/>
      <c r="STK7" s="148"/>
      <c r="STL7" s="148"/>
      <c r="STM7" s="148"/>
      <c r="STN7" s="147"/>
      <c r="STO7" s="147"/>
      <c r="STP7" s="148"/>
      <c r="STQ7" s="149"/>
      <c r="STZ7" s="147"/>
      <c r="SUA7" s="148"/>
      <c r="SUB7" s="148"/>
      <c r="SUC7" s="148"/>
      <c r="SUD7" s="147"/>
      <c r="SUE7" s="147"/>
      <c r="SUF7" s="148"/>
      <c r="SUG7" s="149"/>
      <c r="SUP7" s="147"/>
      <c r="SUQ7" s="148"/>
      <c r="SUR7" s="148"/>
      <c r="SUS7" s="148"/>
      <c r="SUT7" s="147"/>
      <c r="SUU7" s="147"/>
      <c r="SUV7" s="148"/>
      <c r="SUW7" s="149"/>
      <c r="SVF7" s="147"/>
      <c r="SVG7" s="148"/>
      <c r="SVH7" s="148"/>
      <c r="SVI7" s="148"/>
      <c r="SVJ7" s="147"/>
      <c r="SVK7" s="147"/>
      <c r="SVL7" s="148"/>
      <c r="SVM7" s="149"/>
      <c r="SVV7" s="147"/>
      <c r="SVW7" s="148"/>
      <c r="SVX7" s="148"/>
      <c r="SVY7" s="148"/>
      <c r="SVZ7" s="147"/>
      <c r="SWA7" s="147"/>
      <c r="SWB7" s="148"/>
      <c r="SWC7" s="149"/>
      <c r="SWL7" s="147"/>
      <c r="SWM7" s="148"/>
      <c r="SWN7" s="148"/>
      <c r="SWO7" s="148"/>
      <c r="SWP7" s="147"/>
      <c r="SWQ7" s="147"/>
      <c r="SWR7" s="148"/>
      <c r="SWS7" s="149"/>
      <c r="SXB7" s="147"/>
      <c r="SXC7" s="148"/>
      <c r="SXD7" s="148"/>
      <c r="SXE7" s="148"/>
      <c r="SXF7" s="147"/>
      <c r="SXG7" s="147"/>
      <c r="SXH7" s="148"/>
      <c r="SXI7" s="149"/>
      <c r="SXR7" s="147"/>
      <c r="SXS7" s="148"/>
      <c r="SXT7" s="148"/>
      <c r="SXU7" s="148"/>
      <c r="SXV7" s="147"/>
      <c r="SXW7" s="147"/>
      <c r="SXX7" s="148"/>
      <c r="SXY7" s="149"/>
      <c r="SYH7" s="147"/>
      <c r="SYI7" s="148"/>
      <c r="SYJ7" s="148"/>
      <c r="SYK7" s="148"/>
      <c r="SYL7" s="147"/>
      <c r="SYM7" s="147"/>
      <c r="SYN7" s="148"/>
      <c r="SYO7" s="149"/>
      <c r="SYX7" s="147"/>
      <c r="SYY7" s="148"/>
      <c r="SYZ7" s="148"/>
      <c r="SZA7" s="148"/>
      <c r="SZB7" s="147"/>
      <c r="SZC7" s="147"/>
      <c r="SZD7" s="148"/>
      <c r="SZE7" s="149"/>
      <c r="SZN7" s="147"/>
      <c r="SZO7" s="148"/>
      <c r="SZP7" s="148"/>
      <c r="SZQ7" s="148"/>
      <c r="SZR7" s="147"/>
      <c r="SZS7" s="147"/>
      <c r="SZT7" s="148"/>
      <c r="SZU7" s="149"/>
      <c r="TAD7" s="147"/>
      <c r="TAE7" s="148"/>
      <c r="TAF7" s="148"/>
      <c r="TAG7" s="148"/>
      <c r="TAH7" s="147"/>
      <c r="TAI7" s="147"/>
      <c r="TAJ7" s="148"/>
      <c r="TAK7" s="149"/>
      <c r="TAT7" s="147"/>
      <c r="TAU7" s="148"/>
      <c r="TAV7" s="148"/>
      <c r="TAW7" s="148"/>
      <c r="TAX7" s="147"/>
      <c r="TAY7" s="147"/>
      <c r="TAZ7" s="148"/>
      <c r="TBA7" s="149"/>
      <c r="TBJ7" s="147"/>
      <c r="TBK7" s="148"/>
      <c r="TBL7" s="148"/>
      <c r="TBM7" s="148"/>
      <c r="TBN7" s="147"/>
      <c r="TBO7" s="147"/>
      <c r="TBP7" s="148"/>
      <c r="TBQ7" s="149"/>
      <c r="TBZ7" s="147"/>
      <c r="TCA7" s="148"/>
      <c r="TCB7" s="148"/>
      <c r="TCC7" s="148"/>
      <c r="TCD7" s="147"/>
      <c r="TCE7" s="147"/>
      <c r="TCF7" s="148"/>
      <c r="TCG7" s="149"/>
      <c r="TCP7" s="147"/>
      <c r="TCQ7" s="148"/>
      <c r="TCR7" s="148"/>
      <c r="TCS7" s="148"/>
      <c r="TCT7" s="147"/>
      <c r="TCU7" s="147"/>
      <c r="TCV7" s="148"/>
      <c r="TCW7" s="149"/>
      <c r="TDF7" s="147"/>
      <c r="TDG7" s="148"/>
      <c r="TDH7" s="148"/>
      <c r="TDI7" s="148"/>
      <c r="TDJ7" s="147"/>
      <c r="TDK7" s="147"/>
      <c r="TDL7" s="148"/>
      <c r="TDM7" s="149"/>
      <c r="TDV7" s="147"/>
      <c r="TDW7" s="148"/>
      <c r="TDX7" s="148"/>
      <c r="TDY7" s="148"/>
      <c r="TDZ7" s="147"/>
      <c r="TEA7" s="147"/>
      <c r="TEB7" s="148"/>
      <c r="TEC7" s="149"/>
      <c r="TEL7" s="147"/>
      <c r="TEM7" s="148"/>
      <c r="TEN7" s="148"/>
      <c r="TEO7" s="148"/>
      <c r="TEP7" s="147"/>
      <c r="TEQ7" s="147"/>
      <c r="TER7" s="148"/>
      <c r="TES7" s="149"/>
      <c r="TFB7" s="147"/>
      <c r="TFC7" s="148"/>
      <c r="TFD7" s="148"/>
      <c r="TFE7" s="148"/>
      <c r="TFF7" s="147"/>
      <c r="TFG7" s="147"/>
      <c r="TFH7" s="148"/>
      <c r="TFI7" s="149"/>
      <c r="TFR7" s="147"/>
      <c r="TFS7" s="148"/>
      <c r="TFT7" s="148"/>
      <c r="TFU7" s="148"/>
      <c r="TFV7" s="147"/>
      <c r="TFW7" s="147"/>
      <c r="TFX7" s="148"/>
      <c r="TFY7" s="149"/>
      <c r="TGH7" s="147"/>
      <c r="TGI7" s="148"/>
      <c r="TGJ7" s="148"/>
      <c r="TGK7" s="148"/>
      <c r="TGL7" s="147"/>
      <c r="TGM7" s="147"/>
      <c r="TGN7" s="148"/>
      <c r="TGO7" s="149"/>
      <c r="TGX7" s="147"/>
      <c r="TGY7" s="148"/>
      <c r="TGZ7" s="148"/>
      <c r="THA7" s="148"/>
      <c r="THB7" s="147"/>
      <c r="THC7" s="147"/>
      <c r="THD7" s="148"/>
      <c r="THE7" s="149"/>
      <c r="THN7" s="147"/>
      <c r="THO7" s="148"/>
      <c r="THP7" s="148"/>
      <c r="THQ7" s="148"/>
      <c r="THR7" s="147"/>
      <c r="THS7" s="147"/>
      <c r="THT7" s="148"/>
      <c r="THU7" s="149"/>
      <c r="TID7" s="147"/>
      <c r="TIE7" s="148"/>
      <c r="TIF7" s="148"/>
      <c r="TIG7" s="148"/>
      <c r="TIH7" s="147"/>
      <c r="TII7" s="147"/>
      <c r="TIJ7" s="148"/>
      <c r="TIK7" s="149"/>
      <c r="TIT7" s="147"/>
      <c r="TIU7" s="148"/>
      <c r="TIV7" s="148"/>
      <c r="TIW7" s="148"/>
      <c r="TIX7" s="147"/>
      <c r="TIY7" s="147"/>
      <c r="TIZ7" s="148"/>
      <c r="TJA7" s="149"/>
      <c r="TJJ7" s="147"/>
      <c r="TJK7" s="148"/>
      <c r="TJL7" s="148"/>
      <c r="TJM7" s="148"/>
      <c r="TJN7" s="147"/>
      <c r="TJO7" s="147"/>
      <c r="TJP7" s="148"/>
      <c r="TJQ7" s="149"/>
      <c r="TJZ7" s="147"/>
      <c r="TKA7" s="148"/>
      <c r="TKB7" s="148"/>
      <c r="TKC7" s="148"/>
      <c r="TKD7" s="147"/>
      <c r="TKE7" s="147"/>
      <c r="TKF7" s="148"/>
      <c r="TKG7" s="149"/>
      <c r="TKP7" s="147"/>
      <c r="TKQ7" s="148"/>
      <c r="TKR7" s="148"/>
      <c r="TKS7" s="148"/>
      <c r="TKT7" s="147"/>
      <c r="TKU7" s="147"/>
      <c r="TKV7" s="148"/>
      <c r="TKW7" s="149"/>
      <c r="TLF7" s="147"/>
      <c r="TLG7" s="148"/>
      <c r="TLH7" s="148"/>
      <c r="TLI7" s="148"/>
      <c r="TLJ7" s="147"/>
      <c r="TLK7" s="147"/>
      <c r="TLL7" s="148"/>
      <c r="TLM7" s="149"/>
      <c r="TLV7" s="147"/>
      <c r="TLW7" s="148"/>
      <c r="TLX7" s="148"/>
      <c r="TLY7" s="148"/>
      <c r="TLZ7" s="147"/>
      <c r="TMA7" s="147"/>
      <c r="TMB7" s="148"/>
      <c r="TMC7" s="149"/>
      <c r="TML7" s="147"/>
      <c r="TMM7" s="148"/>
      <c r="TMN7" s="148"/>
      <c r="TMO7" s="148"/>
      <c r="TMP7" s="147"/>
      <c r="TMQ7" s="147"/>
      <c r="TMR7" s="148"/>
      <c r="TMS7" s="149"/>
      <c r="TNB7" s="147"/>
      <c r="TNC7" s="148"/>
      <c r="TND7" s="148"/>
      <c r="TNE7" s="148"/>
      <c r="TNF7" s="147"/>
      <c r="TNG7" s="147"/>
      <c r="TNH7" s="148"/>
      <c r="TNI7" s="149"/>
      <c r="TNR7" s="147"/>
      <c r="TNS7" s="148"/>
      <c r="TNT7" s="148"/>
      <c r="TNU7" s="148"/>
      <c r="TNV7" s="147"/>
      <c r="TNW7" s="147"/>
      <c r="TNX7" s="148"/>
      <c r="TNY7" s="149"/>
      <c r="TOH7" s="147"/>
      <c r="TOI7" s="148"/>
      <c r="TOJ7" s="148"/>
      <c r="TOK7" s="148"/>
      <c r="TOL7" s="147"/>
      <c r="TOM7" s="147"/>
      <c r="TON7" s="148"/>
      <c r="TOO7" s="149"/>
      <c r="TOX7" s="147"/>
      <c r="TOY7" s="148"/>
      <c r="TOZ7" s="148"/>
      <c r="TPA7" s="148"/>
      <c r="TPB7" s="147"/>
      <c r="TPC7" s="147"/>
      <c r="TPD7" s="148"/>
      <c r="TPE7" s="149"/>
      <c r="TPN7" s="147"/>
      <c r="TPO7" s="148"/>
      <c r="TPP7" s="148"/>
      <c r="TPQ7" s="148"/>
      <c r="TPR7" s="147"/>
      <c r="TPS7" s="147"/>
      <c r="TPT7" s="148"/>
      <c r="TPU7" s="149"/>
      <c r="TQD7" s="147"/>
      <c r="TQE7" s="148"/>
      <c r="TQF7" s="148"/>
      <c r="TQG7" s="148"/>
      <c r="TQH7" s="147"/>
      <c r="TQI7" s="147"/>
      <c r="TQJ7" s="148"/>
      <c r="TQK7" s="149"/>
      <c r="TQT7" s="147"/>
      <c r="TQU7" s="148"/>
      <c r="TQV7" s="148"/>
      <c r="TQW7" s="148"/>
      <c r="TQX7" s="147"/>
      <c r="TQY7" s="147"/>
      <c r="TQZ7" s="148"/>
      <c r="TRA7" s="149"/>
      <c r="TRJ7" s="147"/>
      <c r="TRK7" s="148"/>
      <c r="TRL7" s="148"/>
      <c r="TRM7" s="148"/>
      <c r="TRN7" s="147"/>
      <c r="TRO7" s="147"/>
      <c r="TRP7" s="148"/>
      <c r="TRQ7" s="149"/>
      <c r="TRZ7" s="147"/>
      <c r="TSA7" s="148"/>
      <c r="TSB7" s="148"/>
      <c r="TSC7" s="148"/>
      <c r="TSD7" s="147"/>
      <c r="TSE7" s="147"/>
      <c r="TSF7" s="148"/>
      <c r="TSG7" s="149"/>
      <c r="TSP7" s="147"/>
      <c r="TSQ7" s="148"/>
      <c r="TSR7" s="148"/>
      <c r="TSS7" s="148"/>
      <c r="TST7" s="147"/>
      <c r="TSU7" s="147"/>
      <c r="TSV7" s="148"/>
      <c r="TSW7" s="149"/>
      <c r="TTF7" s="147"/>
      <c r="TTG7" s="148"/>
      <c r="TTH7" s="148"/>
      <c r="TTI7" s="148"/>
      <c r="TTJ7" s="147"/>
      <c r="TTK7" s="147"/>
      <c r="TTL7" s="148"/>
      <c r="TTM7" s="149"/>
      <c r="TTV7" s="147"/>
      <c r="TTW7" s="148"/>
      <c r="TTX7" s="148"/>
      <c r="TTY7" s="148"/>
      <c r="TTZ7" s="147"/>
      <c r="TUA7" s="147"/>
      <c r="TUB7" s="148"/>
      <c r="TUC7" s="149"/>
      <c r="TUL7" s="147"/>
      <c r="TUM7" s="148"/>
      <c r="TUN7" s="148"/>
      <c r="TUO7" s="148"/>
      <c r="TUP7" s="147"/>
      <c r="TUQ7" s="147"/>
      <c r="TUR7" s="148"/>
      <c r="TUS7" s="149"/>
      <c r="TVB7" s="147"/>
      <c r="TVC7" s="148"/>
      <c r="TVD7" s="148"/>
      <c r="TVE7" s="148"/>
      <c r="TVF7" s="147"/>
      <c r="TVG7" s="147"/>
      <c r="TVH7" s="148"/>
      <c r="TVI7" s="149"/>
      <c r="TVR7" s="147"/>
      <c r="TVS7" s="148"/>
      <c r="TVT7" s="148"/>
      <c r="TVU7" s="148"/>
      <c r="TVV7" s="147"/>
      <c r="TVW7" s="147"/>
      <c r="TVX7" s="148"/>
      <c r="TVY7" s="149"/>
      <c r="TWH7" s="147"/>
      <c r="TWI7" s="148"/>
      <c r="TWJ7" s="148"/>
      <c r="TWK7" s="148"/>
      <c r="TWL7" s="147"/>
      <c r="TWM7" s="147"/>
      <c r="TWN7" s="148"/>
      <c r="TWO7" s="149"/>
      <c r="TWX7" s="147"/>
      <c r="TWY7" s="148"/>
      <c r="TWZ7" s="148"/>
      <c r="TXA7" s="148"/>
      <c r="TXB7" s="147"/>
      <c r="TXC7" s="147"/>
      <c r="TXD7" s="148"/>
      <c r="TXE7" s="149"/>
      <c r="TXN7" s="147"/>
      <c r="TXO7" s="148"/>
      <c r="TXP7" s="148"/>
      <c r="TXQ7" s="148"/>
      <c r="TXR7" s="147"/>
      <c r="TXS7" s="147"/>
      <c r="TXT7" s="148"/>
      <c r="TXU7" s="149"/>
      <c r="TYD7" s="147"/>
      <c r="TYE7" s="148"/>
      <c r="TYF7" s="148"/>
      <c r="TYG7" s="148"/>
      <c r="TYH7" s="147"/>
      <c r="TYI7" s="147"/>
      <c r="TYJ7" s="148"/>
      <c r="TYK7" s="149"/>
      <c r="TYT7" s="147"/>
      <c r="TYU7" s="148"/>
      <c r="TYV7" s="148"/>
      <c r="TYW7" s="148"/>
      <c r="TYX7" s="147"/>
      <c r="TYY7" s="147"/>
      <c r="TYZ7" s="148"/>
      <c r="TZA7" s="149"/>
      <c r="TZJ7" s="147"/>
      <c r="TZK7" s="148"/>
      <c r="TZL7" s="148"/>
      <c r="TZM7" s="148"/>
      <c r="TZN7" s="147"/>
      <c r="TZO7" s="147"/>
      <c r="TZP7" s="148"/>
      <c r="TZQ7" s="149"/>
      <c r="TZZ7" s="147"/>
      <c r="UAA7" s="148"/>
      <c r="UAB7" s="148"/>
      <c r="UAC7" s="148"/>
      <c r="UAD7" s="147"/>
      <c r="UAE7" s="147"/>
      <c r="UAF7" s="148"/>
      <c r="UAG7" s="149"/>
      <c r="UAP7" s="147"/>
      <c r="UAQ7" s="148"/>
      <c r="UAR7" s="148"/>
      <c r="UAS7" s="148"/>
      <c r="UAT7" s="147"/>
      <c r="UAU7" s="147"/>
      <c r="UAV7" s="148"/>
      <c r="UAW7" s="149"/>
      <c r="UBF7" s="147"/>
      <c r="UBG7" s="148"/>
      <c r="UBH7" s="148"/>
      <c r="UBI7" s="148"/>
      <c r="UBJ7" s="147"/>
      <c r="UBK7" s="147"/>
      <c r="UBL7" s="148"/>
      <c r="UBM7" s="149"/>
      <c r="UBV7" s="147"/>
      <c r="UBW7" s="148"/>
      <c r="UBX7" s="148"/>
      <c r="UBY7" s="148"/>
      <c r="UBZ7" s="147"/>
      <c r="UCA7" s="147"/>
      <c r="UCB7" s="148"/>
      <c r="UCC7" s="149"/>
      <c r="UCL7" s="147"/>
      <c r="UCM7" s="148"/>
      <c r="UCN7" s="148"/>
      <c r="UCO7" s="148"/>
      <c r="UCP7" s="147"/>
      <c r="UCQ7" s="147"/>
      <c r="UCR7" s="148"/>
      <c r="UCS7" s="149"/>
      <c r="UDB7" s="147"/>
      <c r="UDC7" s="148"/>
      <c r="UDD7" s="148"/>
      <c r="UDE7" s="148"/>
      <c r="UDF7" s="147"/>
      <c r="UDG7" s="147"/>
      <c r="UDH7" s="148"/>
      <c r="UDI7" s="149"/>
      <c r="UDR7" s="147"/>
      <c r="UDS7" s="148"/>
      <c r="UDT7" s="148"/>
      <c r="UDU7" s="148"/>
      <c r="UDV7" s="147"/>
      <c r="UDW7" s="147"/>
      <c r="UDX7" s="148"/>
      <c r="UDY7" s="149"/>
      <c r="UEH7" s="147"/>
      <c r="UEI7" s="148"/>
      <c r="UEJ7" s="148"/>
      <c r="UEK7" s="148"/>
      <c r="UEL7" s="147"/>
      <c r="UEM7" s="147"/>
      <c r="UEN7" s="148"/>
      <c r="UEO7" s="149"/>
      <c r="UEX7" s="147"/>
      <c r="UEY7" s="148"/>
      <c r="UEZ7" s="148"/>
      <c r="UFA7" s="148"/>
      <c r="UFB7" s="147"/>
      <c r="UFC7" s="147"/>
      <c r="UFD7" s="148"/>
      <c r="UFE7" s="149"/>
      <c r="UFN7" s="147"/>
      <c r="UFO7" s="148"/>
      <c r="UFP7" s="148"/>
      <c r="UFQ7" s="148"/>
      <c r="UFR7" s="147"/>
      <c r="UFS7" s="147"/>
      <c r="UFT7" s="148"/>
      <c r="UFU7" s="149"/>
      <c r="UGD7" s="147"/>
      <c r="UGE7" s="148"/>
      <c r="UGF7" s="148"/>
      <c r="UGG7" s="148"/>
      <c r="UGH7" s="147"/>
      <c r="UGI7" s="147"/>
      <c r="UGJ7" s="148"/>
      <c r="UGK7" s="149"/>
      <c r="UGT7" s="147"/>
      <c r="UGU7" s="148"/>
      <c r="UGV7" s="148"/>
      <c r="UGW7" s="148"/>
      <c r="UGX7" s="147"/>
      <c r="UGY7" s="147"/>
      <c r="UGZ7" s="148"/>
      <c r="UHA7" s="149"/>
      <c r="UHJ7" s="147"/>
      <c r="UHK7" s="148"/>
      <c r="UHL7" s="148"/>
      <c r="UHM7" s="148"/>
      <c r="UHN7" s="147"/>
      <c r="UHO7" s="147"/>
      <c r="UHP7" s="148"/>
      <c r="UHQ7" s="149"/>
      <c r="UHZ7" s="147"/>
      <c r="UIA7" s="148"/>
      <c r="UIB7" s="148"/>
      <c r="UIC7" s="148"/>
      <c r="UID7" s="147"/>
      <c r="UIE7" s="147"/>
      <c r="UIF7" s="148"/>
      <c r="UIG7" s="149"/>
      <c r="UIP7" s="147"/>
      <c r="UIQ7" s="148"/>
      <c r="UIR7" s="148"/>
      <c r="UIS7" s="148"/>
      <c r="UIT7" s="147"/>
      <c r="UIU7" s="147"/>
      <c r="UIV7" s="148"/>
      <c r="UIW7" s="149"/>
      <c r="UJF7" s="147"/>
      <c r="UJG7" s="148"/>
      <c r="UJH7" s="148"/>
      <c r="UJI7" s="148"/>
      <c r="UJJ7" s="147"/>
      <c r="UJK7" s="147"/>
      <c r="UJL7" s="148"/>
      <c r="UJM7" s="149"/>
      <c r="UJV7" s="147"/>
      <c r="UJW7" s="148"/>
      <c r="UJX7" s="148"/>
      <c r="UJY7" s="148"/>
      <c r="UJZ7" s="147"/>
      <c r="UKA7" s="147"/>
      <c r="UKB7" s="148"/>
      <c r="UKC7" s="149"/>
      <c r="UKL7" s="147"/>
      <c r="UKM7" s="148"/>
      <c r="UKN7" s="148"/>
      <c r="UKO7" s="148"/>
      <c r="UKP7" s="147"/>
      <c r="UKQ7" s="147"/>
      <c r="UKR7" s="148"/>
      <c r="UKS7" s="149"/>
      <c r="ULB7" s="147"/>
      <c r="ULC7" s="148"/>
      <c r="ULD7" s="148"/>
      <c r="ULE7" s="148"/>
      <c r="ULF7" s="147"/>
      <c r="ULG7" s="147"/>
      <c r="ULH7" s="148"/>
      <c r="ULI7" s="149"/>
      <c r="ULR7" s="147"/>
      <c r="ULS7" s="148"/>
      <c r="ULT7" s="148"/>
      <c r="ULU7" s="148"/>
      <c r="ULV7" s="147"/>
      <c r="ULW7" s="147"/>
      <c r="ULX7" s="148"/>
      <c r="ULY7" s="149"/>
      <c r="UMH7" s="147"/>
      <c r="UMI7" s="148"/>
      <c r="UMJ7" s="148"/>
      <c r="UMK7" s="148"/>
      <c r="UML7" s="147"/>
      <c r="UMM7" s="147"/>
      <c r="UMN7" s="148"/>
      <c r="UMO7" s="149"/>
      <c r="UMX7" s="147"/>
      <c r="UMY7" s="148"/>
      <c r="UMZ7" s="148"/>
      <c r="UNA7" s="148"/>
      <c r="UNB7" s="147"/>
      <c r="UNC7" s="147"/>
      <c r="UND7" s="148"/>
      <c r="UNE7" s="149"/>
      <c r="UNN7" s="147"/>
      <c r="UNO7" s="148"/>
      <c r="UNP7" s="148"/>
      <c r="UNQ7" s="148"/>
      <c r="UNR7" s="147"/>
      <c r="UNS7" s="147"/>
      <c r="UNT7" s="148"/>
      <c r="UNU7" s="149"/>
      <c r="UOD7" s="147"/>
      <c r="UOE7" s="148"/>
      <c r="UOF7" s="148"/>
      <c r="UOG7" s="148"/>
      <c r="UOH7" s="147"/>
      <c r="UOI7" s="147"/>
      <c r="UOJ7" s="148"/>
      <c r="UOK7" s="149"/>
      <c r="UOT7" s="147"/>
      <c r="UOU7" s="148"/>
      <c r="UOV7" s="148"/>
      <c r="UOW7" s="148"/>
      <c r="UOX7" s="147"/>
      <c r="UOY7" s="147"/>
      <c r="UOZ7" s="148"/>
      <c r="UPA7" s="149"/>
      <c r="UPJ7" s="147"/>
      <c r="UPK7" s="148"/>
      <c r="UPL7" s="148"/>
      <c r="UPM7" s="148"/>
      <c r="UPN7" s="147"/>
      <c r="UPO7" s="147"/>
      <c r="UPP7" s="148"/>
      <c r="UPQ7" s="149"/>
      <c r="UPZ7" s="147"/>
      <c r="UQA7" s="148"/>
      <c r="UQB7" s="148"/>
      <c r="UQC7" s="148"/>
      <c r="UQD7" s="147"/>
      <c r="UQE7" s="147"/>
      <c r="UQF7" s="148"/>
      <c r="UQG7" s="149"/>
      <c r="UQP7" s="147"/>
      <c r="UQQ7" s="148"/>
      <c r="UQR7" s="148"/>
      <c r="UQS7" s="148"/>
      <c r="UQT7" s="147"/>
      <c r="UQU7" s="147"/>
      <c r="UQV7" s="148"/>
      <c r="UQW7" s="149"/>
      <c r="URF7" s="147"/>
      <c r="URG7" s="148"/>
      <c r="URH7" s="148"/>
      <c r="URI7" s="148"/>
      <c r="URJ7" s="147"/>
      <c r="URK7" s="147"/>
      <c r="URL7" s="148"/>
      <c r="URM7" s="149"/>
      <c r="URV7" s="147"/>
      <c r="URW7" s="148"/>
      <c r="URX7" s="148"/>
      <c r="URY7" s="148"/>
      <c r="URZ7" s="147"/>
      <c r="USA7" s="147"/>
      <c r="USB7" s="148"/>
      <c r="USC7" s="149"/>
      <c r="USL7" s="147"/>
      <c r="USM7" s="148"/>
      <c r="USN7" s="148"/>
      <c r="USO7" s="148"/>
      <c r="USP7" s="147"/>
      <c r="USQ7" s="147"/>
      <c r="USR7" s="148"/>
      <c r="USS7" s="149"/>
      <c r="UTB7" s="147"/>
      <c r="UTC7" s="148"/>
      <c r="UTD7" s="148"/>
      <c r="UTE7" s="148"/>
      <c r="UTF7" s="147"/>
      <c r="UTG7" s="147"/>
      <c r="UTH7" s="148"/>
      <c r="UTI7" s="149"/>
      <c r="UTR7" s="147"/>
      <c r="UTS7" s="148"/>
      <c r="UTT7" s="148"/>
      <c r="UTU7" s="148"/>
      <c r="UTV7" s="147"/>
      <c r="UTW7" s="147"/>
      <c r="UTX7" s="148"/>
      <c r="UTY7" s="149"/>
      <c r="UUH7" s="147"/>
      <c r="UUI7" s="148"/>
      <c r="UUJ7" s="148"/>
      <c r="UUK7" s="148"/>
      <c r="UUL7" s="147"/>
      <c r="UUM7" s="147"/>
      <c r="UUN7" s="148"/>
      <c r="UUO7" s="149"/>
      <c r="UUX7" s="147"/>
      <c r="UUY7" s="148"/>
      <c r="UUZ7" s="148"/>
      <c r="UVA7" s="148"/>
      <c r="UVB7" s="147"/>
      <c r="UVC7" s="147"/>
      <c r="UVD7" s="148"/>
      <c r="UVE7" s="149"/>
      <c r="UVN7" s="147"/>
      <c r="UVO7" s="148"/>
      <c r="UVP7" s="148"/>
      <c r="UVQ7" s="148"/>
      <c r="UVR7" s="147"/>
      <c r="UVS7" s="147"/>
      <c r="UVT7" s="148"/>
      <c r="UVU7" s="149"/>
      <c r="UWD7" s="147"/>
      <c r="UWE7" s="148"/>
      <c r="UWF7" s="148"/>
      <c r="UWG7" s="148"/>
      <c r="UWH7" s="147"/>
      <c r="UWI7" s="147"/>
      <c r="UWJ7" s="148"/>
      <c r="UWK7" s="149"/>
      <c r="UWT7" s="147"/>
      <c r="UWU7" s="148"/>
      <c r="UWV7" s="148"/>
      <c r="UWW7" s="148"/>
      <c r="UWX7" s="147"/>
      <c r="UWY7" s="147"/>
      <c r="UWZ7" s="148"/>
      <c r="UXA7" s="149"/>
      <c r="UXJ7" s="147"/>
      <c r="UXK7" s="148"/>
      <c r="UXL7" s="148"/>
      <c r="UXM7" s="148"/>
      <c r="UXN7" s="147"/>
      <c r="UXO7" s="147"/>
      <c r="UXP7" s="148"/>
      <c r="UXQ7" s="149"/>
      <c r="UXZ7" s="147"/>
      <c r="UYA7" s="148"/>
      <c r="UYB7" s="148"/>
      <c r="UYC7" s="148"/>
      <c r="UYD7" s="147"/>
      <c r="UYE7" s="147"/>
      <c r="UYF7" s="148"/>
      <c r="UYG7" s="149"/>
      <c r="UYP7" s="147"/>
      <c r="UYQ7" s="148"/>
      <c r="UYR7" s="148"/>
      <c r="UYS7" s="148"/>
      <c r="UYT7" s="147"/>
      <c r="UYU7" s="147"/>
      <c r="UYV7" s="148"/>
      <c r="UYW7" s="149"/>
      <c r="UZF7" s="147"/>
      <c r="UZG7" s="148"/>
      <c r="UZH7" s="148"/>
      <c r="UZI7" s="148"/>
      <c r="UZJ7" s="147"/>
      <c r="UZK7" s="147"/>
      <c r="UZL7" s="148"/>
      <c r="UZM7" s="149"/>
      <c r="UZV7" s="147"/>
      <c r="UZW7" s="148"/>
      <c r="UZX7" s="148"/>
      <c r="UZY7" s="148"/>
      <c r="UZZ7" s="147"/>
      <c r="VAA7" s="147"/>
      <c r="VAB7" s="148"/>
      <c r="VAC7" s="149"/>
      <c r="VAL7" s="147"/>
      <c r="VAM7" s="148"/>
      <c r="VAN7" s="148"/>
      <c r="VAO7" s="148"/>
      <c r="VAP7" s="147"/>
      <c r="VAQ7" s="147"/>
      <c r="VAR7" s="148"/>
      <c r="VAS7" s="149"/>
      <c r="VBB7" s="147"/>
      <c r="VBC7" s="148"/>
      <c r="VBD7" s="148"/>
      <c r="VBE7" s="148"/>
      <c r="VBF7" s="147"/>
      <c r="VBG7" s="147"/>
      <c r="VBH7" s="148"/>
      <c r="VBI7" s="149"/>
      <c r="VBR7" s="147"/>
      <c r="VBS7" s="148"/>
      <c r="VBT7" s="148"/>
      <c r="VBU7" s="148"/>
      <c r="VBV7" s="147"/>
      <c r="VBW7" s="147"/>
      <c r="VBX7" s="148"/>
      <c r="VBY7" s="149"/>
      <c r="VCH7" s="147"/>
      <c r="VCI7" s="148"/>
      <c r="VCJ7" s="148"/>
      <c r="VCK7" s="148"/>
      <c r="VCL7" s="147"/>
      <c r="VCM7" s="147"/>
      <c r="VCN7" s="148"/>
      <c r="VCO7" s="149"/>
      <c r="VCX7" s="147"/>
      <c r="VCY7" s="148"/>
      <c r="VCZ7" s="148"/>
      <c r="VDA7" s="148"/>
      <c r="VDB7" s="147"/>
      <c r="VDC7" s="147"/>
      <c r="VDD7" s="148"/>
      <c r="VDE7" s="149"/>
      <c r="VDN7" s="147"/>
      <c r="VDO7" s="148"/>
      <c r="VDP7" s="148"/>
      <c r="VDQ7" s="148"/>
      <c r="VDR7" s="147"/>
      <c r="VDS7" s="147"/>
      <c r="VDT7" s="148"/>
      <c r="VDU7" s="149"/>
      <c r="VED7" s="147"/>
      <c r="VEE7" s="148"/>
      <c r="VEF7" s="148"/>
      <c r="VEG7" s="148"/>
      <c r="VEH7" s="147"/>
      <c r="VEI7" s="147"/>
      <c r="VEJ7" s="148"/>
      <c r="VEK7" s="149"/>
      <c r="VET7" s="147"/>
      <c r="VEU7" s="148"/>
      <c r="VEV7" s="148"/>
      <c r="VEW7" s="148"/>
      <c r="VEX7" s="147"/>
      <c r="VEY7" s="147"/>
      <c r="VEZ7" s="148"/>
      <c r="VFA7" s="149"/>
      <c r="VFJ7" s="147"/>
      <c r="VFK7" s="148"/>
      <c r="VFL7" s="148"/>
      <c r="VFM7" s="148"/>
      <c r="VFN7" s="147"/>
      <c r="VFO7" s="147"/>
      <c r="VFP7" s="148"/>
      <c r="VFQ7" s="149"/>
      <c r="VFZ7" s="147"/>
      <c r="VGA7" s="148"/>
      <c r="VGB7" s="148"/>
      <c r="VGC7" s="148"/>
      <c r="VGD7" s="147"/>
      <c r="VGE7" s="147"/>
      <c r="VGF7" s="148"/>
      <c r="VGG7" s="149"/>
      <c r="VGP7" s="147"/>
      <c r="VGQ7" s="148"/>
      <c r="VGR7" s="148"/>
      <c r="VGS7" s="148"/>
      <c r="VGT7" s="147"/>
      <c r="VGU7" s="147"/>
      <c r="VGV7" s="148"/>
      <c r="VGW7" s="149"/>
      <c r="VHF7" s="147"/>
      <c r="VHG7" s="148"/>
      <c r="VHH7" s="148"/>
      <c r="VHI7" s="148"/>
      <c r="VHJ7" s="147"/>
      <c r="VHK7" s="147"/>
      <c r="VHL7" s="148"/>
      <c r="VHM7" s="149"/>
      <c r="VHV7" s="147"/>
      <c r="VHW7" s="148"/>
      <c r="VHX7" s="148"/>
      <c r="VHY7" s="148"/>
      <c r="VHZ7" s="147"/>
      <c r="VIA7" s="147"/>
      <c r="VIB7" s="148"/>
      <c r="VIC7" s="149"/>
      <c r="VIL7" s="147"/>
      <c r="VIM7" s="148"/>
      <c r="VIN7" s="148"/>
      <c r="VIO7" s="148"/>
      <c r="VIP7" s="147"/>
      <c r="VIQ7" s="147"/>
      <c r="VIR7" s="148"/>
      <c r="VIS7" s="149"/>
      <c r="VJB7" s="147"/>
      <c r="VJC7" s="148"/>
      <c r="VJD7" s="148"/>
      <c r="VJE7" s="148"/>
      <c r="VJF7" s="147"/>
      <c r="VJG7" s="147"/>
      <c r="VJH7" s="148"/>
      <c r="VJI7" s="149"/>
      <c r="VJR7" s="147"/>
      <c r="VJS7" s="148"/>
      <c r="VJT7" s="148"/>
      <c r="VJU7" s="148"/>
      <c r="VJV7" s="147"/>
      <c r="VJW7" s="147"/>
      <c r="VJX7" s="148"/>
      <c r="VJY7" s="149"/>
      <c r="VKH7" s="147"/>
      <c r="VKI7" s="148"/>
      <c r="VKJ7" s="148"/>
      <c r="VKK7" s="148"/>
      <c r="VKL7" s="147"/>
      <c r="VKM7" s="147"/>
      <c r="VKN7" s="148"/>
      <c r="VKO7" s="149"/>
      <c r="VKX7" s="147"/>
      <c r="VKY7" s="148"/>
      <c r="VKZ7" s="148"/>
      <c r="VLA7" s="148"/>
      <c r="VLB7" s="147"/>
      <c r="VLC7" s="147"/>
      <c r="VLD7" s="148"/>
      <c r="VLE7" s="149"/>
      <c r="VLN7" s="147"/>
      <c r="VLO7" s="148"/>
      <c r="VLP7" s="148"/>
      <c r="VLQ7" s="148"/>
      <c r="VLR7" s="147"/>
      <c r="VLS7" s="147"/>
      <c r="VLT7" s="148"/>
      <c r="VLU7" s="149"/>
      <c r="VMD7" s="147"/>
      <c r="VME7" s="148"/>
      <c r="VMF7" s="148"/>
      <c r="VMG7" s="148"/>
      <c r="VMH7" s="147"/>
      <c r="VMI7" s="147"/>
      <c r="VMJ7" s="148"/>
      <c r="VMK7" s="149"/>
      <c r="VMT7" s="147"/>
      <c r="VMU7" s="148"/>
      <c r="VMV7" s="148"/>
      <c r="VMW7" s="148"/>
      <c r="VMX7" s="147"/>
      <c r="VMY7" s="147"/>
      <c r="VMZ7" s="148"/>
      <c r="VNA7" s="149"/>
      <c r="VNJ7" s="147"/>
      <c r="VNK7" s="148"/>
      <c r="VNL7" s="148"/>
      <c r="VNM7" s="148"/>
      <c r="VNN7" s="147"/>
      <c r="VNO7" s="147"/>
      <c r="VNP7" s="148"/>
      <c r="VNQ7" s="149"/>
      <c r="VNZ7" s="147"/>
      <c r="VOA7" s="148"/>
      <c r="VOB7" s="148"/>
      <c r="VOC7" s="148"/>
      <c r="VOD7" s="147"/>
      <c r="VOE7" s="147"/>
      <c r="VOF7" s="148"/>
      <c r="VOG7" s="149"/>
      <c r="VOP7" s="147"/>
      <c r="VOQ7" s="148"/>
      <c r="VOR7" s="148"/>
      <c r="VOS7" s="148"/>
      <c r="VOT7" s="147"/>
      <c r="VOU7" s="147"/>
      <c r="VOV7" s="148"/>
      <c r="VOW7" s="149"/>
      <c r="VPF7" s="147"/>
      <c r="VPG7" s="148"/>
      <c r="VPH7" s="148"/>
      <c r="VPI7" s="148"/>
      <c r="VPJ7" s="147"/>
      <c r="VPK7" s="147"/>
      <c r="VPL7" s="148"/>
      <c r="VPM7" s="149"/>
      <c r="VPV7" s="147"/>
      <c r="VPW7" s="148"/>
      <c r="VPX7" s="148"/>
      <c r="VPY7" s="148"/>
      <c r="VPZ7" s="147"/>
      <c r="VQA7" s="147"/>
      <c r="VQB7" s="148"/>
      <c r="VQC7" s="149"/>
      <c r="VQL7" s="147"/>
      <c r="VQM7" s="148"/>
      <c r="VQN7" s="148"/>
      <c r="VQO7" s="148"/>
      <c r="VQP7" s="147"/>
      <c r="VQQ7" s="147"/>
      <c r="VQR7" s="148"/>
      <c r="VQS7" s="149"/>
      <c r="VRB7" s="147"/>
      <c r="VRC7" s="148"/>
      <c r="VRD7" s="148"/>
      <c r="VRE7" s="148"/>
      <c r="VRF7" s="147"/>
      <c r="VRG7" s="147"/>
      <c r="VRH7" s="148"/>
      <c r="VRI7" s="149"/>
      <c r="VRR7" s="147"/>
      <c r="VRS7" s="148"/>
      <c r="VRT7" s="148"/>
      <c r="VRU7" s="148"/>
      <c r="VRV7" s="147"/>
      <c r="VRW7" s="147"/>
      <c r="VRX7" s="148"/>
      <c r="VRY7" s="149"/>
      <c r="VSH7" s="147"/>
      <c r="VSI7" s="148"/>
      <c r="VSJ7" s="148"/>
      <c r="VSK7" s="148"/>
      <c r="VSL7" s="147"/>
      <c r="VSM7" s="147"/>
      <c r="VSN7" s="148"/>
      <c r="VSO7" s="149"/>
      <c r="VSX7" s="147"/>
      <c r="VSY7" s="148"/>
      <c r="VSZ7" s="148"/>
      <c r="VTA7" s="148"/>
      <c r="VTB7" s="147"/>
      <c r="VTC7" s="147"/>
      <c r="VTD7" s="148"/>
      <c r="VTE7" s="149"/>
      <c r="VTN7" s="147"/>
      <c r="VTO7" s="148"/>
      <c r="VTP7" s="148"/>
      <c r="VTQ7" s="148"/>
      <c r="VTR7" s="147"/>
      <c r="VTS7" s="147"/>
      <c r="VTT7" s="148"/>
      <c r="VTU7" s="149"/>
      <c r="VUD7" s="147"/>
      <c r="VUE7" s="148"/>
      <c r="VUF7" s="148"/>
      <c r="VUG7" s="148"/>
      <c r="VUH7" s="147"/>
      <c r="VUI7" s="147"/>
      <c r="VUJ7" s="148"/>
      <c r="VUK7" s="149"/>
      <c r="VUT7" s="147"/>
      <c r="VUU7" s="148"/>
      <c r="VUV7" s="148"/>
      <c r="VUW7" s="148"/>
      <c r="VUX7" s="147"/>
      <c r="VUY7" s="147"/>
      <c r="VUZ7" s="148"/>
      <c r="VVA7" s="149"/>
      <c r="VVJ7" s="147"/>
      <c r="VVK7" s="148"/>
      <c r="VVL7" s="148"/>
      <c r="VVM7" s="148"/>
      <c r="VVN7" s="147"/>
      <c r="VVO7" s="147"/>
      <c r="VVP7" s="148"/>
      <c r="VVQ7" s="149"/>
      <c r="VVZ7" s="147"/>
      <c r="VWA7" s="148"/>
      <c r="VWB7" s="148"/>
      <c r="VWC7" s="148"/>
      <c r="VWD7" s="147"/>
      <c r="VWE7" s="147"/>
      <c r="VWF7" s="148"/>
      <c r="VWG7" s="149"/>
      <c r="VWP7" s="147"/>
      <c r="VWQ7" s="148"/>
      <c r="VWR7" s="148"/>
      <c r="VWS7" s="148"/>
      <c r="VWT7" s="147"/>
      <c r="VWU7" s="147"/>
      <c r="VWV7" s="148"/>
      <c r="VWW7" s="149"/>
      <c r="VXF7" s="147"/>
      <c r="VXG7" s="148"/>
      <c r="VXH7" s="148"/>
      <c r="VXI7" s="148"/>
      <c r="VXJ7" s="147"/>
      <c r="VXK7" s="147"/>
      <c r="VXL7" s="148"/>
      <c r="VXM7" s="149"/>
      <c r="VXV7" s="147"/>
      <c r="VXW7" s="148"/>
      <c r="VXX7" s="148"/>
      <c r="VXY7" s="148"/>
      <c r="VXZ7" s="147"/>
      <c r="VYA7" s="147"/>
      <c r="VYB7" s="148"/>
      <c r="VYC7" s="149"/>
      <c r="VYL7" s="147"/>
      <c r="VYM7" s="148"/>
      <c r="VYN7" s="148"/>
      <c r="VYO7" s="148"/>
      <c r="VYP7" s="147"/>
      <c r="VYQ7" s="147"/>
      <c r="VYR7" s="148"/>
      <c r="VYS7" s="149"/>
      <c r="VZB7" s="147"/>
      <c r="VZC7" s="148"/>
      <c r="VZD7" s="148"/>
      <c r="VZE7" s="148"/>
      <c r="VZF7" s="147"/>
      <c r="VZG7" s="147"/>
      <c r="VZH7" s="148"/>
      <c r="VZI7" s="149"/>
      <c r="VZR7" s="147"/>
      <c r="VZS7" s="148"/>
      <c r="VZT7" s="148"/>
      <c r="VZU7" s="148"/>
      <c r="VZV7" s="147"/>
      <c r="VZW7" s="147"/>
      <c r="VZX7" s="148"/>
      <c r="VZY7" s="149"/>
      <c r="WAH7" s="147"/>
      <c r="WAI7" s="148"/>
      <c r="WAJ7" s="148"/>
      <c r="WAK7" s="148"/>
      <c r="WAL7" s="147"/>
      <c r="WAM7" s="147"/>
      <c r="WAN7" s="148"/>
      <c r="WAO7" s="149"/>
      <c r="WAX7" s="147"/>
      <c r="WAY7" s="148"/>
      <c r="WAZ7" s="148"/>
      <c r="WBA7" s="148"/>
      <c r="WBB7" s="147"/>
      <c r="WBC7" s="147"/>
      <c r="WBD7" s="148"/>
      <c r="WBE7" s="149"/>
      <c r="WBN7" s="147"/>
      <c r="WBO7" s="148"/>
      <c r="WBP7" s="148"/>
      <c r="WBQ7" s="148"/>
      <c r="WBR7" s="147"/>
      <c r="WBS7" s="147"/>
      <c r="WBT7" s="148"/>
      <c r="WBU7" s="149"/>
      <c r="WCD7" s="147"/>
      <c r="WCE7" s="148"/>
      <c r="WCF7" s="148"/>
      <c r="WCG7" s="148"/>
      <c r="WCH7" s="147"/>
      <c r="WCI7" s="147"/>
      <c r="WCJ7" s="148"/>
      <c r="WCK7" s="149"/>
      <c r="WCT7" s="147"/>
      <c r="WCU7" s="148"/>
      <c r="WCV7" s="148"/>
      <c r="WCW7" s="148"/>
      <c r="WCX7" s="147"/>
      <c r="WCY7" s="147"/>
      <c r="WCZ7" s="148"/>
      <c r="WDA7" s="149"/>
      <c r="WDJ7" s="147"/>
      <c r="WDK7" s="148"/>
      <c r="WDL7" s="148"/>
      <c r="WDM7" s="148"/>
      <c r="WDN7" s="147"/>
      <c r="WDO7" s="147"/>
      <c r="WDP7" s="148"/>
      <c r="WDQ7" s="149"/>
      <c r="WDZ7" s="147"/>
      <c r="WEA7" s="148"/>
      <c r="WEB7" s="148"/>
      <c r="WEC7" s="148"/>
      <c r="WED7" s="147"/>
      <c r="WEE7" s="147"/>
      <c r="WEF7" s="148"/>
      <c r="WEG7" s="149"/>
      <c r="WEP7" s="147"/>
      <c r="WEQ7" s="148"/>
      <c r="WER7" s="148"/>
      <c r="WES7" s="148"/>
      <c r="WET7" s="147"/>
      <c r="WEU7" s="147"/>
      <c r="WEV7" s="148"/>
      <c r="WEW7" s="149"/>
      <c r="WFF7" s="147"/>
      <c r="WFG7" s="148"/>
      <c r="WFH7" s="148"/>
      <c r="WFI7" s="148"/>
      <c r="WFJ7" s="147"/>
      <c r="WFK7" s="147"/>
      <c r="WFL7" s="148"/>
      <c r="WFM7" s="149"/>
      <c r="WFV7" s="147"/>
      <c r="WFW7" s="148"/>
      <c r="WFX7" s="148"/>
      <c r="WFY7" s="148"/>
      <c r="WFZ7" s="147"/>
      <c r="WGA7" s="147"/>
      <c r="WGB7" s="148"/>
      <c r="WGC7" s="149"/>
      <c r="WGL7" s="147"/>
      <c r="WGM7" s="148"/>
      <c r="WGN7" s="148"/>
      <c r="WGO7" s="148"/>
      <c r="WGP7" s="147"/>
      <c r="WGQ7" s="147"/>
      <c r="WGR7" s="148"/>
      <c r="WGS7" s="149"/>
      <c r="WHB7" s="147"/>
      <c r="WHC7" s="148"/>
      <c r="WHD7" s="148"/>
      <c r="WHE7" s="148"/>
      <c r="WHF7" s="147"/>
      <c r="WHG7" s="147"/>
      <c r="WHH7" s="148"/>
      <c r="WHI7" s="149"/>
      <c r="WHR7" s="147"/>
      <c r="WHS7" s="148"/>
      <c r="WHT7" s="148"/>
      <c r="WHU7" s="148"/>
      <c r="WHV7" s="147"/>
      <c r="WHW7" s="147"/>
      <c r="WHX7" s="148"/>
      <c r="WHY7" s="149"/>
      <c r="WIH7" s="147"/>
      <c r="WII7" s="148"/>
      <c r="WIJ7" s="148"/>
      <c r="WIK7" s="148"/>
      <c r="WIL7" s="147"/>
      <c r="WIM7" s="147"/>
      <c r="WIN7" s="148"/>
      <c r="WIO7" s="149"/>
      <c r="WIX7" s="147"/>
      <c r="WIY7" s="148"/>
      <c r="WIZ7" s="148"/>
      <c r="WJA7" s="148"/>
      <c r="WJB7" s="147"/>
      <c r="WJC7" s="147"/>
      <c r="WJD7" s="148"/>
      <c r="WJE7" s="149"/>
      <c r="WJN7" s="147"/>
      <c r="WJO7" s="148"/>
      <c r="WJP7" s="148"/>
      <c r="WJQ7" s="148"/>
      <c r="WJR7" s="147"/>
      <c r="WJS7" s="147"/>
      <c r="WJT7" s="148"/>
      <c r="WJU7" s="149"/>
      <c r="WKD7" s="147"/>
      <c r="WKE7" s="148"/>
      <c r="WKF7" s="148"/>
      <c r="WKG7" s="148"/>
      <c r="WKH7" s="147"/>
      <c r="WKI7" s="147"/>
      <c r="WKJ7" s="148"/>
      <c r="WKK7" s="149"/>
      <c r="WKT7" s="147"/>
      <c r="WKU7" s="148"/>
      <c r="WKV7" s="148"/>
      <c r="WKW7" s="148"/>
      <c r="WKX7" s="147"/>
      <c r="WKY7" s="147"/>
      <c r="WKZ7" s="148"/>
      <c r="WLA7" s="149"/>
      <c r="WLJ7" s="147"/>
      <c r="WLK7" s="148"/>
      <c r="WLL7" s="148"/>
      <c r="WLM7" s="148"/>
      <c r="WLN7" s="147"/>
      <c r="WLO7" s="147"/>
      <c r="WLP7" s="148"/>
      <c r="WLQ7" s="149"/>
      <c r="WLZ7" s="147"/>
      <c r="WMA7" s="148"/>
      <c r="WMB7" s="148"/>
      <c r="WMC7" s="148"/>
      <c r="WMD7" s="147"/>
      <c r="WME7" s="147"/>
      <c r="WMF7" s="148"/>
      <c r="WMG7" s="149"/>
      <c r="WMP7" s="147"/>
      <c r="WMQ7" s="148"/>
      <c r="WMR7" s="148"/>
      <c r="WMS7" s="148"/>
      <c r="WMT7" s="147"/>
      <c r="WMU7" s="147"/>
      <c r="WMV7" s="148"/>
      <c r="WMW7" s="149"/>
      <c r="WNF7" s="147"/>
      <c r="WNG7" s="148"/>
      <c r="WNH7" s="148"/>
      <c r="WNI7" s="148"/>
      <c r="WNJ7" s="147"/>
      <c r="WNK7" s="147"/>
      <c r="WNL7" s="148"/>
      <c r="WNM7" s="149"/>
      <c r="WNV7" s="147"/>
      <c r="WNW7" s="148"/>
      <c r="WNX7" s="148"/>
      <c r="WNY7" s="148"/>
      <c r="WNZ7" s="147"/>
      <c r="WOA7" s="147"/>
      <c r="WOB7" s="148"/>
      <c r="WOC7" s="149"/>
      <c r="WOL7" s="147"/>
      <c r="WOM7" s="148"/>
      <c r="WON7" s="148"/>
      <c r="WOO7" s="148"/>
      <c r="WOP7" s="147"/>
      <c r="WOQ7" s="147"/>
      <c r="WOR7" s="148"/>
      <c r="WOS7" s="149"/>
      <c r="WPB7" s="147"/>
      <c r="WPC7" s="148"/>
      <c r="WPD7" s="148"/>
      <c r="WPE7" s="148"/>
      <c r="WPF7" s="147"/>
      <c r="WPG7" s="147"/>
      <c r="WPH7" s="148"/>
      <c r="WPI7" s="149"/>
      <c r="WPR7" s="147"/>
      <c r="WPS7" s="148"/>
      <c r="WPT7" s="148"/>
      <c r="WPU7" s="148"/>
      <c r="WPV7" s="147"/>
      <c r="WPW7" s="147"/>
      <c r="WPX7" s="148"/>
      <c r="WPY7" s="149"/>
      <c r="WQH7" s="147"/>
      <c r="WQI7" s="148"/>
      <c r="WQJ7" s="148"/>
      <c r="WQK7" s="148"/>
      <c r="WQL7" s="147"/>
      <c r="WQM7" s="147"/>
      <c r="WQN7" s="148"/>
      <c r="WQO7" s="149"/>
      <c r="WQX7" s="147"/>
      <c r="WQY7" s="148"/>
      <c r="WQZ7" s="148"/>
      <c r="WRA7" s="148"/>
      <c r="WRB7" s="147"/>
      <c r="WRC7" s="147"/>
      <c r="WRD7" s="148"/>
      <c r="WRE7" s="149"/>
      <c r="WRN7" s="147"/>
      <c r="WRO7" s="148"/>
      <c r="WRP7" s="148"/>
      <c r="WRQ7" s="148"/>
      <c r="WRR7" s="147"/>
      <c r="WRS7" s="147"/>
      <c r="WRT7" s="148"/>
      <c r="WRU7" s="149"/>
      <c r="WSD7" s="147"/>
      <c r="WSE7" s="148"/>
      <c r="WSF7" s="148"/>
      <c r="WSG7" s="148"/>
      <c r="WSH7" s="147"/>
      <c r="WSI7" s="147"/>
      <c r="WSJ7" s="148"/>
      <c r="WSK7" s="149"/>
      <c r="WST7" s="147"/>
      <c r="WSU7" s="148"/>
      <c r="WSV7" s="148"/>
      <c r="WSW7" s="148"/>
      <c r="WSX7" s="147"/>
      <c r="WSY7" s="147"/>
      <c r="WSZ7" s="148"/>
      <c r="WTA7" s="149"/>
      <c r="WTJ7" s="147"/>
      <c r="WTK7" s="148"/>
      <c r="WTL7" s="148"/>
      <c r="WTM7" s="148"/>
      <c r="WTN7" s="147"/>
      <c r="WTO7" s="147"/>
      <c r="WTP7" s="148"/>
      <c r="WTQ7" s="149"/>
      <c r="WTZ7" s="147"/>
      <c r="WUA7" s="148"/>
      <c r="WUB7" s="148"/>
      <c r="WUC7" s="148"/>
      <c r="WUD7" s="147"/>
      <c r="WUE7" s="147"/>
      <c r="WUF7" s="148"/>
      <c r="WUG7" s="149"/>
      <c r="WUP7" s="147"/>
      <c r="WUQ7" s="148"/>
      <c r="WUR7" s="148"/>
      <c r="WUS7" s="148"/>
      <c r="WUT7" s="147"/>
      <c r="WUU7" s="147"/>
      <c r="WUV7" s="148"/>
      <c r="WUW7" s="149"/>
      <c r="WVF7" s="147"/>
      <c r="WVG7" s="148"/>
      <c r="WVH7" s="148"/>
      <c r="WVI7" s="148"/>
      <c r="WVJ7" s="147"/>
      <c r="WVK7" s="147"/>
      <c r="WVL7" s="148"/>
      <c r="WVM7" s="149"/>
      <c r="WVV7" s="147"/>
      <c r="WVW7" s="148"/>
      <c r="WVX7" s="148"/>
      <c r="WVY7" s="148"/>
      <c r="WVZ7" s="147"/>
      <c r="WWA7" s="147"/>
      <c r="WWB7" s="148"/>
      <c r="WWC7" s="149"/>
      <c r="WWL7" s="147"/>
      <c r="WWM7" s="148"/>
      <c r="WWN7" s="148"/>
      <c r="WWO7" s="148"/>
      <c r="WWP7" s="147"/>
      <c r="WWQ7" s="147"/>
      <c r="WWR7" s="148"/>
      <c r="WWS7" s="149"/>
      <c r="WXB7" s="147"/>
      <c r="WXC7" s="148"/>
      <c r="WXD7" s="148"/>
      <c r="WXE7" s="148"/>
      <c r="WXF7" s="147"/>
      <c r="WXG7" s="147"/>
      <c r="WXH7" s="148"/>
      <c r="WXI7" s="149"/>
      <c r="WXR7" s="147"/>
      <c r="WXS7" s="148"/>
      <c r="WXT7" s="148"/>
      <c r="WXU7" s="148"/>
      <c r="WXV7" s="147"/>
      <c r="WXW7" s="147"/>
      <c r="WXX7" s="148"/>
      <c r="WXY7" s="149"/>
      <c r="WYH7" s="147"/>
      <c r="WYI7" s="148"/>
      <c r="WYJ7" s="148"/>
      <c r="WYK7" s="148"/>
      <c r="WYL7" s="147"/>
      <c r="WYM7" s="147"/>
      <c r="WYN7" s="148"/>
      <c r="WYO7" s="149"/>
      <c r="WYX7" s="147"/>
      <c r="WYY7" s="148"/>
      <c r="WYZ7" s="148"/>
      <c r="WZA7" s="148"/>
      <c r="WZB7" s="147"/>
      <c r="WZC7" s="147"/>
      <c r="WZD7" s="148"/>
      <c r="WZE7" s="149"/>
      <c r="WZN7" s="147"/>
      <c r="WZO7" s="148"/>
      <c r="WZP7" s="148"/>
      <c r="WZQ7" s="148"/>
      <c r="WZR7" s="147"/>
      <c r="WZS7" s="147"/>
      <c r="WZT7" s="148"/>
      <c r="WZU7" s="149"/>
      <c r="XAD7" s="147"/>
      <c r="XAE7" s="148"/>
      <c r="XAF7" s="148"/>
      <c r="XAG7" s="148"/>
      <c r="XAH7" s="147"/>
      <c r="XAI7" s="147"/>
      <c r="XAJ7" s="148"/>
      <c r="XAK7" s="149"/>
      <c r="XAT7" s="147"/>
      <c r="XAU7" s="148"/>
      <c r="XAV7" s="148"/>
      <c r="XAW7" s="148"/>
      <c r="XAX7" s="147"/>
      <c r="XAY7" s="147"/>
      <c r="XAZ7" s="148"/>
      <c r="XBA7" s="149"/>
      <c r="XBJ7" s="147"/>
      <c r="XBK7" s="148"/>
      <c r="XBL7" s="148"/>
      <c r="XBM7" s="148"/>
      <c r="XBN7" s="147"/>
      <c r="XBO7" s="147"/>
      <c r="XBP7" s="148"/>
      <c r="XBQ7" s="149"/>
      <c r="XBZ7" s="147"/>
      <c r="XCA7" s="148"/>
      <c r="XCB7" s="148"/>
      <c r="XCC7" s="148"/>
      <c r="XCD7" s="147"/>
      <c r="XCE7" s="147"/>
      <c r="XCF7" s="148"/>
      <c r="XCG7" s="149"/>
      <c r="XCP7" s="147"/>
      <c r="XCQ7" s="148"/>
      <c r="XCR7" s="148"/>
      <c r="XCS7" s="148"/>
      <c r="XCT7" s="147"/>
      <c r="XCU7" s="147"/>
      <c r="XCV7" s="148"/>
      <c r="XCW7" s="149"/>
      <c r="XDF7" s="147"/>
      <c r="XDG7" s="148"/>
      <c r="XDH7" s="148"/>
      <c r="XDI7" s="148"/>
      <c r="XDJ7" s="147"/>
      <c r="XDK7" s="147"/>
      <c r="XDL7" s="148"/>
      <c r="XDM7" s="149"/>
      <c r="XDV7" s="147"/>
      <c r="XDW7" s="148"/>
      <c r="XDX7" s="148"/>
      <c r="XDY7" s="148"/>
      <c r="XDZ7" s="147"/>
      <c r="XEA7" s="147"/>
      <c r="XEB7" s="148"/>
      <c r="XEC7" s="149"/>
      <c r="XEL7" s="147"/>
      <c r="XEM7" s="148"/>
      <c r="XEN7" s="148"/>
      <c r="XEO7" s="148"/>
      <c r="XEP7" s="147"/>
      <c r="XEQ7" s="147"/>
      <c r="XER7" s="148"/>
      <c r="XES7" s="149"/>
    </row>
    <row r="8" spans="1:16373" x14ac:dyDescent="0.2">
      <c r="A8" s="50"/>
      <c r="B8" s="50"/>
      <c r="C8" s="50"/>
      <c r="D8" s="50"/>
      <c r="E8" s="50"/>
      <c r="F8" s="50"/>
      <c r="G8" s="50"/>
      <c r="H8" s="50"/>
      <c r="I8" s="50"/>
      <c r="J8" s="50"/>
      <c r="K8" s="50"/>
      <c r="L8" s="50"/>
      <c r="N8" s="217"/>
      <c r="O8" s="218"/>
      <c r="P8" s="218"/>
      <c r="Q8" s="218"/>
      <c r="R8" s="217"/>
      <c r="S8" s="217"/>
      <c r="T8" s="218"/>
      <c r="U8" s="219"/>
      <c r="AD8" s="217"/>
      <c r="AE8" s="218"/>
      <c r="AF8" s="218"/>
      <c r="AG8" s="218"/>
      <c r="AH8" s="217"/>
      <c r="AI8" s="217"/>
      <c r="AJ8" s="218"/>
      <c r="AK8" s="219"/>
      <c r="AT8" s="217"/>
      <c r="AU8" s="218"/>
      <c r="AV8" s="218"/>
      <c r="AW8" s="218"/>
      <c r="AX8" s="217"/>
      <c r="AY8" s="217"/>
      <c r="AZ8" s="218"/>
      <c r="BA8" s="219"/>
      <c r="BJ8" s="217"/>
      <c r="BK8" s="218"/>
      <c r="BL8" s="218"/>
      <c r="BM8" s="218"/>
      <c r="BN8" s="217"/>
      <c r="BO8" s="217"/>
      <c r="BP8" s="218"/>
      <c r="BQ8" s="219"/>
      <c r="BZ8" s="217"/>
      <c r="CA8" s="218"/>
      <c r="CB8" s="148"/>
      <c r="CC8" s="148"/>
      <c r="CD8" s="147"/>
      <c r="CE8" s="147"/>
      <c r="CF8" s="148"/>
      <c r="CG8" s="149"/>
      <c r="CP8" s="147"/>
      <c r="CQ8" s="148"/>
      <c r="CR8" s="148"/>
      <c r="CS8" s="148"/>
      <c r="CT8" s="147"/>
      <c r="CU8" s="147"/>
      <c r="CV8" s="148"/>
      <c r="CW8" s="149"/>
      <c r="DF8" s="147"/>
      <c r="DG8" s="148"/>
      <c r="DH8" s="148"/>
      <c r="DI8" s="148"/>
      <c r="DJ8" s="147"/>
      <c r="DK8" s="147"/>
      <c r="DL8" s="148"/>
      <c r="DM8" s="149"/>
      <c r="DV8" s="147"/>
      <c r="DW8" s="148"/>
      <c r="DX8" s="148"/>
      <c r="DY8" s="148"/>
      <c r="DZ8" s="147"/>
      <c r="EA8" s="147"/>
      <c r="EB8" s="148"/>
      <c r="EC8" s="149"/>
      <c r="EL8" s="147"/>
      <c r="EM8" s="148"/>
      <c r="EN8" s="148"/>
      <c r="EO8" s="148"/>
      <c r="EP8" s="147"/>
      <c r="EQ8" s="147"/>
      <c r="ER8" s="148"/>
      <c r="ES8" s="149"/>
      <c r="FB8" s="147"/>
      <c r="FC8" s="148"/>
      <c r="FD8" s="148"/>
      <c r="FE8" s="148"/>
      <c r="FF8" s="147"/>
      <c r="FG8" s="147"/>
      <c r="FH8" s="148"/>
      <c r="FI8" s="149"/>
      <c r="FR8" s="147"/>
      <c r="FS8" s="148"/>
      <c r="FT8" s="148"/>
      <c r="FU8" s="148"/>
      <c r="FV8" s="147"/>
      <c r="FW8" s="147"/>
      <c r="FX8" s="148"/>
      <c r="FY8" s="149"/>
      <c r="GH8" s="147"/>
      <c r="GI8" s="148"/>
      <c r="GJ8" s="148"/>
      <c r="GK8" s="148"/>
      <c r="GL8" s="147"/>
      <c r="GM8" s="147"/>
      <c r="GN8" s="148"/>
      <c r="GO8" s="149"/>
      <c r="GX8" s="147"/>
      <c r="GY8" s="148"/>
      <c r="GZ8" s="148"/>
      <c r="HA8" s="148"/>
      <c r="HB8" s="147"/>
      <c r="HC8" s="147"/>
      <c r="HD8" s="148"/>
      <c r="HE8" s="149"/>
      <c r="HN8" s="147"/>
      <c r="HO8" s="148"/>
      <c r="HP8" s="148"/>
      <c r="HQ8" s="148"/>
      <c r="HR8" s="147"/>
      <c r="HS8" s="147"/>
      <c r="HT8" s="148"/>
      <c r="HU8" s="149"/>
      <c r="ID8" s="147"/>
      <c r="IE8" s="148"/>
      <c r="IF8" s="148"/>
      <c r="IG8" s="148"/>
      <c r="IH8" s="147"/>
      <c r="II8" s="147"/>
      <c r="IJ8" s="148"/>
      <c r="IK8" s="149"/>
      <c r="IT8" s="147"/>
      <c r="IU8" s="148"/>
      <c r="IV8" s="148"/>
      <c r="IW8" s="148"/>
      <c r="IX8" s="147"/>
      <c r="IY8" s="147"/>
      <c r="IZ8" s="148"/>
      <c r="JA8" s="149"/>
      <c r="JJ8" s="147"/>
      <c r="JK8" s="148"/>
      <c r="JL8" s="148"/>
      <c r="JM8" s="148"/>
      <c r="JN8" s="147"/>
      <c r="JO8" s="147"/>
      <c r="JP8" s="148"/>
      <c r="JQ8" s="149"/>
      <c r="JZ8" s="147"/>
      <c r="KA8" s="148"/>
      <c r="KB8" s="148"/>
      <c r="KC8" s="148"/>
      <c r="KD8" s="147"/>
      <c r="KE8" s="147"/>
      <c r="KF8" s="148"/>
      <c r="KG8" s="149"/>
      <c r="KP8" s="147"/>
      <c r="KQ8" s="148"/>
      <c r="KR8" s="148"/>
      <c r="KS8" s="148"/>
      <c r="KT8" s="147"/>
      <c r="KU8" s="147"/>
      <c r="KV8" s="148"/>
      <c r="KW8" s="149"/>
      <c r="LF8" s="147"/>
      <c r="LG8" s="148"/>
      <c r="LH8" s="148"/>
      <c r="LI8" s="148"/>
      <c r="LJ8" s="147"/>
      <c r="LK8" s="147"/>
      <c r="LL8" s="148"/>
      <c r="LM8" s="149"/>
      <c r="LV8" s="147"/>
      <c r="LW8" s="148"/>
      <c r="LX8" s="148"/>
      <c r="LY8" s="148"/>
      <c r="LZ8" s="147"/>
      <c r="MA8" s="147"/>
      <c r="MB8" s="148"/>
      <c r="MC8" s="149"/>
      <c r="ML8" s="147"/>
      <c r="MM8" s="148"/>
      <c r="MN8" s="148"/>
      <c r="MO8" s="148"/>
      <c r="MP8" s="147"/>
      <c r="MQ8" s="147"/>
      <c r="MR8" s="148"/>
      <c r="MS8" s="149"/>
      <c r="NB8" s="147"/>
      <c r="NC8" s="148"/>
      <c r="ND8" s="148"/>
      <c r="NE8" s="148"/>
      <c r="NF8" s="147"/>
      <c r="NG8" s="147"/>
      <c r="NH8" s="148"/>
      <c r="NI8" s="149"/>
      <c r="NR8" s="147"/>
      <c r="NS8" s="148"/>
      <c r="NT8" s="148"/>
      <c r="NU8" s="148"/>
      <c r="NV8" s="147"/>
      <c r="NW8" s="147"/>
      <c r="NX8" s="148"/>
      <c r="NY8" s="149"/>
      <c r="OH8" s="147"/>
      <c r="OI8" s="148"/>
      <c r="OJ8" s="148"/>
      <c r="OK8" s="148"/>
      <c r="OL8" s="147"/>
      <c r="OM8" s="147"/>
      <c r="ON8" s="148"/>
      <c r="OO8" s="149"/>
      <c r="OX8" s="147"/>
      <c r="OY8" s="148"/>
      <c r="OZ8" s="148"/>
      <c r="PA8" s="148"/>
      <c r="PB8" s="147"/>
      <c r="PC8" s="147"/>
      <c r="PD8" s="148"/>
      <c r="PE8" s="149"/>
      <c r="PN8" s="147"/>
      <c r="PO8" s="148"/>
      <c r="PP8" s="148"/>
      <c r="PQ8" s="148"/>
      <c r="PR8" s="147"/>
      <c r="PS8" s="147"/>
      <c r="PT8" s="148"/>
      <c r="PU8" s="149"/>
      <c r="QD8" s="147"/>
      <c r="QE8" s="148"/>
      <c r="QF8" s="148"/>
      <c r="QG8" s="148"/>
      <c r="QH8" s="147"/>
      <c r="QI8" s="147"/>
      <c r="QJ8" s="148"/>
      <c r="QK8" s="149"/>
      <c r="QT8" s="147"/>
      <c r="QU8" s="148"/>
      <c r="QV8" s="148"/>
      <c r="QW8" s="148"/>
      <c r="QX8" s="147"/>
      <c r="QY8" s="147"/>
      <c r="QZ8" s="148"/>
      <c r="RA8" s="149"/>
      <c r="RJ8" s="147"/>
      <c r="RK8" s="148"/>
      <c r="RL8" s="148"/>
      <c r="RM8" s="148"/>
      <c r="RN8" s="147"/>
      <c r="RO8" s="147"/>
      <c r="RP8" s="148"/>
      <c r="RQ8" s="149"/>
      <c r="RZ8" s="147"/>
      <c r="SA8" s="148"/>
      <c r="SB8" s="148"/>
      <c r="SC8" s="148"/>
      <c r="SD8" s="147"/>
      <c r="SE8" s="147"/>
      <c r="SF8" s="148"/>
      <c r="SG8" s="149"/>
      <c r="SP8" s="147"/>
      <c r="SQ8" s="148"/>
      <c r="SR8" s="148"/>
      <c r="SS8" s="148"/>
      <c r="ST8" s="147"/>
      <c r="SU8" s="147"/>
      <c r="SV8" s="148"/>
      <c r="SW8" s="149"/>
      <c r="TF8" s="147"/>
      <c r="TG8" s="148"/>
      <c r="TH8" s="148"/>
      <c r="TI8" s="148"/>
      <c r="TJ8" s="147"/>
      <c r="TK8" s="147"/>
      <c r="TL8" s="148"/>
      <c r="TM8" s="149"/>
      <c r="TV8" s="147"/>
      <c r="TW8" s="148"/>
      <c r="TX8" s="148"/>
      <c r="TY8" s="148"/>
      <c r="TZ8" s="147"/>
      <c r="UA8" s="147"/>
      <c r="UB8" s="148"/>
      <c r="UC8" s="149"/>
      <c r="UL8" s="147"/>
      <c r="UM8" s="148"/>
      <c r="UN8" s="148"/>
      <c r="UO8" s="148"/>
      <c r="UP8" s="147"/>
      <c r="UQ8" s="147"/>
      <c r="UR8" s="148"/>
      <c r="US8" s="149"/>
      <c r="VB8" s="147"/>
      <c r="VC8" s="148"/>
      <c r="VD8" s="148"/>
      <c r="VE8" s="148"/>
      <c r="VF8" s="147"/>
      <c r="VG8" s="147"/>
      <c r="VH8" s="148"/>
      <c r="VI8" s="149"/>
      <c r="VR8" s="147"/>
      <c r="VS8" s="148"/>
      <c r="VT8" s="148"/>
      <c r="VU8" s="148"/>
      <c r="VV8" s="147"/>
      <c r="VW8" s="147"/>
      <c r="VX8" s="148"/>
      <c r="VY8" s="149"/>
      <c r="WH8" s="147"/>
      <c r="WI8" s="148"/>
      <c r="WJ8" s="148"/>
      <c r="WK8" s="148"/>
      <c r="WL8" s="147"/>
      <c r="WM8" s="147"/>
      <c r="WN8" s="148"/>
      <c r="WO8" s="149"/>
      <c r="WX8" s="147"/>
      <c r="WY8" s="148"/>
      <c r="WZ8" s="148"/>
      <c r="XA8" s="148"/>
      <c r="XB8" s="147"/>
      <c r="XC8" s="147"/>
      <c r="XD8" s="148"/>
      <c r="XE8" s="149"/>
      <c r="XN8" s="147"/>
      <c r="XO8" s="148"/>
      <c r="XP8" s="148"/>
      <c r="XQ8" s="148"/>
      <c r="XR8" s="147"/>
      <c r="XS8" s="147"/>
      <c r="XT8" s="148"/>
      <c r="XU8" s="149"/>
      <c r="YD8" s="147"/>
      <c r="YE8" s="148"/>
      <c r="YF8" s="148"/>
      <c r="YG8" s="148"/>
      <c r="YH8" s="147"/>
      <c r="YI8" s="147"/>
      <c r="YJ8" s="148"/>
      <c r="YK8" s="149"/>
      <c r="YT8" s="147"/>
      <c r="YU8" s="148"/>
      <c r="YV8" s="148"/>
      <c r="YW8" s="148"/>
      <c r="YX8" s="147"/>
      <c r="YY8" s="147"/>
      <c r="YZ8" s="148"/>
      <c r="ZA8" s="149"/>
      <c r="ZJ8" s="147"/>
      <c r="ZK8" s="148"/>
      <c r="ZL8" s="148"/>
      <c r="ZM8" s="148"/>
      <c r="ZN8" s="147"/>
      <c r="ZO8" s="147"/>
      <c r="ZP8" s="148"/>
      <c r="ZQ8" s="149"/>
      <c r="ZZ8" s="147"/>
      <c r="AAA8" s="148"/>
      <c r="AAB8" s="148"/>
      <c r="AAC8" s="148"/>
      <c r="AAD8" s="147"/>
      <c r="AAE8" s="147"/>
      <c r="AAF8" s="148"/>
      <c r="AAG8" s="149"/>
      <c r="AAP8" s="147"/>
      <c r="AAQ8" s="148"/>
      <c r="AAR8" s="148"/>
      <c r="AAS8" s="148"/>
      <c r="AAT8" s="147"/>
      <c r="AAU8" s="147"/>
      <c r="AAV8" s="148"/>
      <c r="AAW8" s="149"/>
      <c r="ABF8" s="147"/>
      <c r="ABG8" s="148"/>
      <c r="ABH8" s="148"/>
      <c r="ABI8" s="148"/>
      <c r="ABJ8" s="147"/>
      <c r="ABK8" s="147"/>
      <c r="ABL8" s="148"/>
      <c r="ABM8" s="149"/>
      <c r="ABV8" s="147"/>
      <c r="ABW8" s="148"/>
      <c r="ABX8" s="148"/>
      <c r="ABY8" s="148"/>
      <c r="ABZ8" s="147"/>
      <c r="ACA8" s="147"/>
      <c r="ACB8" s="148"/>
      <c r="ACC8" s="149"/>
      <c r="ACL8" s="147"/>
      <c r="ACM8" s="148"/>
      <c r="ACN8" s="148"/>
      <c r="ACO8" s="148"/>
      <c r="ACP8" s="147"/>
      <c r="ACQ8" s="147"/>
      <c r="ACR8" s="148"/>
      <c r="ACS8" s="149"/>
      <c r="ADB8" s="147"/>
      <c r="ADC8" s="148"/>
      <c r="ADD8" s="148"/>
      <c r="ADE8" s="148"/>
      <c r="ADF8" s="147"/>
      <c r="ADG8" s="147"/>
      <c r="ADH8" s="148"/>
      <c r="ADI8" s="149"/>
      <c r="ADR8" s="147"/>
      <c r="ADS8" s="148"/>
      <c r="ADT8" s="148"/>
      <c r="ADU8" s="148"/>
      <c r="ADV8" s="147"/>
      <c r="ADW8" s="147"/>
      <c r="ADX8" s="148"/>
      <c r="ADY8" s="149"/>
      <c r="AEH8" s="147"/>
      <c r="AEI8" s="148"/>
      <c r="AEJ8" s="148"/>
      <c r="AEK8" s="148"/>
      <c r="AEL8" s="147"/>
      <c r="AEM8" s="147"/>
      <c r="AEN8" s="148"/>
      <c r="AEO8" s="149"/>
      <c r="AEX8" s="147"/>
      <c r="AEY8" s="148"/>
      <c r="AEZ8" s="148"/>
      <c r="AFA8" s="148"/>
      <c r="AFB8" s="147"/>
      <c r="AFC8" s="147"/>
      <c r="AFD8" s="148"/>
      <c r="AFE8" s="149"/>
      <c r="AFN8" s="147"/>
      <c r="AFO8" s="148"/>
      <c r="AFP8" s="148"/>
      <c r="AFQ8" s="148"/>
      <c r="AFR8" s="147"/>
      <c r="AFS8" s="147"/>
      <c r="AFT8" s="148"/>
      <c r="AFU8" s="149"/>
      <c r="AGD8" s="147"/>
      <c r="AGE8" s="148"/>
      <c r="AGF8" s="148"/>
      <c r="AGG8" s="148"/>
      <c r="AGH8" s="147"/>
      <c r="AGI8" s="147"/>
      <c r="AGJ8" s="148"/>
      <c r="AGK8" s="149"/>
      <c r="AGT8" s="147"/>
      <c r="AGU8" s="148"/>
      <c r="AGV8" s="148"/>
      <c r="AGW8" s="148"/>
      <c r="AGX8" s="147"/>
      <c r="AGY8" s="147"/>
      <c r="AGZ8" s="148"/>
      <c r="AHA8" s="149"/>
      <c r="AHJ8" s="147"/>
      <c r="AHK8" s="148"/>
      <c r="AHL8" s="148"/>
      <c r="AHM8" s="148"/>
      <c r="AHN8" s="147"/>
      <c r="AHO8" s="147"/>
      <c r="AHP8" s="148"/>
      <c r="AHQ8" s="149"/>
      <c r="AHZ8" s="147"/>
      <c r="AIA8" s="148"/>
      <c r="AIB8" s="148"/>
      <c r="AIC8" s="148"/>
      <c r="AID8" s="147"/>
      <c r="AIE8" s="147"/>
      <c r="AIF8" s="148"/>
      <c r="AIG8" s="149"/>
      <c r="AIP8" s="147"/>
      <c r="AIQ8" s="148"/>
      <c r="AIR8" s="148"/>
      <c r="AIS8" s="148"/>
      <c r="AIT8" s="147"/>
      <c r="AIU8" s="147"/>
      <c r="AIV8" s="148"/>
      <c r="AIW8" s="149"/>
      <c r="AJF8" s="147"/>
      <c r="AJG8" s="148"/>
      <c r="AJH8" s="148"/>
      <c r="AJI8" s="148"/>
      <c r="AJJ8" s="147"/>
      <c r="AJK8" s="147"/>
      <c r="AJL8" s="148"/>
      <c r="AJM8" s="149"/>
      <c r="AJV8" s="147"/>
      <c r="AJW8" s="148"/>
      <c r="AJX8" s="148"/>
      <c r="AJY8" s="148"/>
      <c r="AJZ8" s="147"/>
      <c r="AKA8" s="147"/>
      <c r="AKB8" s="148"/>
      <c r="AKC8" s="149"/>
      <c r="AKL8" s="147"/>
      <c r="AKM8" s="148"/>
      <c r="AKN8" s="148"/>
      <c r="AKO8" s="148"/>
      <c r="AKP8" s="147"/>
      <c r="AKQ8" s="147"/>
      <c r="AKR8" s="148"/>
      <c r="AKS8" s="149"/>
      <c r="ALB8" s="147"/>
      <c r="ALC8" s="148"/>
      <c r="ALD8" s="148"/>
      <c r="ALE8" s="148"/>
      <c r="ALF8" s="147"/>
      <c r="ALG8" s="147"/>
      <c r="ALH8" s="148"/>
      <c r="ALI8" s="149"/>
      <c r="ALR8" s="147"/>
      <c r="ALS8" s="148"/>
      <c r="ALT8" s="148"/>
      <c r="ALU8" s="148"/>
      <c r="ALV8" s="147"/>
      <c r="ALW8" s="147"/>
      <c r="ALX8" s="148"/>
      <c r="ALY8" s="149"/>
      <c r="AMH8" s="147"/>
      <c r="AMI8" s="148"/>
      <c r="AMJ8" s="148"/>
      <c r="AMK8" s="148"/>
      <c r="AML8" s="147"/>
      <c r="AMM8" s="147"/>
      <c r="AMN8" s="148"/>
      <c r="AMO8" s="149"/>
      <c r="AMX8" s="147"/>
      <c r="AMY8" s="148"/>
      <c r="AMZ8" s="148"/>
      <c r="ANA8" s="148"/>
      <c r="ANB8" s="147"/>
      <c r="ANC8" s="147"/>
      <c r="AND8" s="148"/>
      <c r="ANE8" s="149"/>
      <c r="ANN8" s="147"/>
      <c r="ANO8" s="148"/>
      <c r="ANP8" s="148"/>
      <c r="ANQ8" s="148"/>
      <c r="ANR8" s="147"/>
      <c r="ANS8" s="147"/>
      <c r="ANT8" s="148"/>
      <c r="ANU8" s="149"/>
      <c r="AOD8" s="147"/>
      <c r="AOE8" s="148"/>
      <c r="AOF8" s="148"/>
      <c r="AOG8" s="148"/>
      <c r="AOH8" s="147"/>
      <c r="AOI8" s="147"/>
      <c r="AOJ8" s="148"/>
      <c r="AOK8" s="149"/>
      <c r="AOT8" s="147"/>
      <c r="AOU8" s="148"/>
      <c r="AOV8" s="148"/>
      <c r="AOW8" s="148"/>
      <c r="AOX8" s="147"/>
      <c r="AOY8" s="147"/>
      <c r="AOZ8" s="148"/>
      <c r="APA8" s="149"/>
      <c r="APJ8" s="147"/>
      <c r="APK8" s="148"/>
      <c r="APL8" s="148"/>
      <c r="APM8" s="148"/>
      <c r="APN8" s="147"/>
      <c r="APO8" s="147"/>
      <c r="APP8" s="148"/>
      <c r="APQ8" s="149"/>
      <c r="APZ8" s="147"/>
      <c r="AQA8" s="148"/>
      <c r="AQB8" s="148"/>
      <c r="AQC8" s="148"/>
      <c r="AQD8" s="147"/>
      <c r="AQE8" s="147"/>
      <c r="AQF8" s="148"/>
      <c r="AQG8" s="149"/>
      <c r="AQP8" s="147"/>
      <c r="AQQ8" s="148"/>
      <c r="AQR8" s="148"/>
      <c r="AQS8" s="148"/>
      <c r="AQT8" s="147"/>
      <c r="AQU8" s="147"/>
      <c r="AQV8" s="148"/>
      <c r="AQW8" s="149"/>
      <c r="ARF8" s="147"/>
      <c r="ARG8" s="148"/>
      <c r="ARH8" s="148"/>
      <c r="ARI8" s="148"/>
      <c r="ARJ8" s="147"/>
      <c r="ARK8" s="147"/>
      <c r="ARL8" s="148"/>
      <c r="ARM8" s="149"/>
      <c r="ARV8" s="147"/>
      <c r="ARW8" s="148"/>
      <c r="ARX8" s="148"/>
      <c r="ARY8" s="148"/>
      <c r="ARZ8" s="147"/>
      <c r="ASA8" s="147"/>
      <c r="ASB8" s="148"/>
      <c r="ASC8" s="149"/>
      <c r="ASL8" s="147"/>
      <c r="ASM8" s="148"/>
      <c r="ASN8" s="148"/>
      <c r="ASO8" s="148"/>
      <c r="ASP8" s="147"/>
      <c r="ASQ8" s="147"/>
      <c r="ASR8" s="148"/>
      <c r="ASS8" s="149"/>
      <c r="ATB8" s="147"/>
      <c r="ATC8" s="148"/>
      <c r="ATD8" s="148"/>
      <c r="ATE8" s="148"/>
      <c r="ATF8" s="147"/>
      <c r="ATG8" s="147"/>
      <c r="ATH8" s="148"/>
      <c r="ATI8" s="149"/>
      <c r="ATR8" s="147"/>
      <c r="ATS8" s="148"/>
      <c r="ATT8" s="148"/>
      <c r="ATU8" s="148"/>
      <c r="ATV8" s="147"/>
      <c r="ATW8" s="147"/>
      <c r="ATX8" s="148"/>
      <c r="ATY8" s="149"/>
      <c r="AUH8" s="147"/>
      <c r="AUI8" s="148"/>
      <c r="AUJ8" s="148"/>
      <c r="AUK8" s="148"/>
      <c r="AUL8" s="147"/>
      <c r="AUM8" s="147"/>
      <c r="AUN8" s="148"/>
      <c r="AUO8" s="149"/>
      <c r="AUX8" s="147"/>
      <c r="AUY8" s="148"/>
      <c r="AUZ8" s="148"/>
      <c r="AVA8" s="148"/>
      <c r="AVB8" s="147"/>
      <c r="AVC8" s="147"/>
      <c r="AVD8" s="148"/>
      <c r="AVE8" s="149"/>
      <c r="AVN8" s="147"/>
      <c r="AVO8" s="148"/>
      <c r="AVP8" s="148"/>
      <c r="AVQ8" s="148"/>
      <c r="AVR8" s="147"/>
      <c r="AVS8" s="147"/>
      <c r="AVT8" s="148"/>
      <c r="AVU8" s="149"/>
      <c r="AWD8" s="147"/>
      <c r="AWE8" s="148"/>
      <c r="AWF8" s="148"/>
      <c r="AWG8" s="148"/>
      <c r="AWH8" s="147"/>
      <c r="AWI8" s="147"/>
      <c r="AWJ8" s="148"/>
      <c r="AWK8" s="149"/>
      <c r="AWT8" s="147"/>
      <c r="AWU8" s="148"/>
      <c r="AWV8" s="148"/>
      <c r="AWW8" s="148"/>
      <c r="AWX8" s="147"/>
      <c r="AWY8" s="147"/>
      <c r="AWZ8" s="148"/>
      <c r="AXA8" s="149"/>
      <c r="AXJ8" s="147"/>
      <c r="AXK8" s="148"/>
      <c r="AXL8" s="148"/>
      <c r="AXM8" s="148"/>
      <c r="AXN8" s="147"/>
      <c r="AXO8" s="147"/>
      <c r="AXP8" s="148"/>
      <c r="AXQ8" s="149"/>
      <c r="AXZ8" s="147"/>
      <c r="AYA8" s="148"/>
      <c r="AYB8" s="148"/>
      <c r="AYC8" s="148"/>
      <c r="AYD8" s="147"/>
      <c r="AYE8" s="147"/>
      <c r="AYF8" s="148"/>
      <c r="AYG8" s="149"/>
      <c r="AYP8" s="147"/>
      <c r="AYQ8" s="148"/>
      <c r="AYR8" s="148"/>
      <c r="AYS8" s="148"/>
      <c r="AYT8" s="147"/>
      <c r="AYU8" s="147"/>
      <c r="AYV8" s="148"/>
      <c r="AYW8" s="149"/>
      <c r="AZF8" s="147"/>
      <c r="AZG8" s="148"/>
      <c r="AZH8" s="148"/>
      <c r="AZI8" s="148"/>
      <c r="AZJ8" s="147"/>
      <c r="AZK8" s="147"/>
      <c r="AZL8" s="148"/>
      <c r="AZM8" s="149"/>
      <c r="AZV8" s="147"/>
      <c r="AZW8" s="148"/>
      <c r="AZX8" s="148"/>
      <c r="AZY8" s="148"/>
      <c r="AZZ8" s="147"/>
      <c r="BAA8" s="147"/>
      <c r="BAB8" s="148"/>
      <c r="BAC8" s="149"/>
      <c r="BAL8" s="147"/>
      <c r="BAM8" s="148"/>
      <c r="BAN8" s="148"/>
      <c r="BAO8" s="148"/>
      <c r="BAP8" s="147"/>
      <c r="BAQ8" s="147"/>
      <c r="BAR8" s="148"/>
      <c r="BAS8" s="149"/>
      <c r="BBB8" s="147"/>
      <c r="BBC8" s="148"/>
      <c r="BBD8" s="148"/>
      <c r="BBE8" s="148"/>
      <c r="BBF8" s="147"/>
      <c r="BBG8" s="147"/>
      <c r="BBH8" s="148"/>
      <c r="BBI8" s="149"/>
      <c r="BBR8" s="147"/>
      <c r="BBS8" s="148"/>
      <c r="BBT8" s="148"/>
      <c r="BBU8" s="148"/>
      <c r="BBV8" s="147"/>
      <c r="BBW8" s="147"/>
      <c r="BBX8" s="148"/>
      <c r="BBY8" s="149"/>
      <c r="BCH8" s="147"/>
      <c r="BCI8" s="148"/>
      <c r="BCJ8" s="148"/>
      <c r="BCK8" s="148"/>
      <c r="BCL8" s="147"/>
      <c r="BCM8" s="147"/>
      <c r="BCN8" s="148"/>
      <c r="BCO8" s="149"/>
      <c r="BCX8" s="147"/>
      <c r="BCY8" s="148"/>
      <c r="BCZ8" s="148"/>
      <c r="BDA8" s="148"/>
      <c r="BDB8" s="147"/>
      <c r="BDC8" s="147"/>
      <c r="BDD8" s="148"/>
      <c r="BDE8" s="149"/>
      <c r="BDN8" s="147"/>
      <c r="BDO8" s="148"/>
      <c r="BDP8" s="148"/>
      <c r="BDQ8" s="148"/>
      <c r="BDR8" s="147"/>
      <c r="BDS8" s="147"/>
      <c r="BDT8" s="148"/>
      <c r="BDU8" s="149"/>
      <c r="BED8" s="147"/>
      <c r="BEE8" s="148"/>
      <c r="BEF8" s="148"/>
      <c r="BEG8" s="148"/>
      <c r="BEH8" s="147"/>
      <c r="BEI8" s="147"/>
      <c r="BEJ8" s="148"/>
      <c r="BEK8" s="149"/>
      <c r="BET8" s="147"/>
      <c r="BEU8" s="148"/>
      <c r="BEV8" s="148"/>
      <c r="BEW8" s="148"/>
      <c r="BEX8" s="147"/>
      <c r="BEY8" s="147"/>
      <c r="BEZ8" s="148"/>
      <c r="BFA8" s="149"/>
      <c r="BFJ8" s="147"/>
      <c r="BFK8" s="148"/>
      <c r="BFL8" s="148"/>
      <c r="BFM8" s="148"/>
      <c r="BFN8" s="147"/>
      <c r="BFO8" s="147"/>
      <c r="BFP8" s="148"/>
      <c r="BFQ8" s="149"/>
      <c r="BFZ8" s="147"/>
      <c r="BGA8" s="148"/>
      <c r="BGB8" s="148"/>
      <c r="BGC8" s="148"/>
      <c r="BGD8" s="147"/>
      <c r="BGE8" s="147"/>
      <c r="BGF8" s="148"/>
      <c r="BGG8" s="149"/>
      <c r="BGP8" s="147"/>
      <c r="BGQ8" s="148"/>
      <c r="BGR8" s="148"/>
      <c r="BGS8" s="148"/>
      <c r="BGT8" s="147"/>
      <c r="BGU8" s="147"/>
      <c r="BGV8" s="148"/>
      <c r="BGW8" s="149"/>
      <c r="BHF8" s="147"/>
      <c r="BHG8" s="148"/>
      <c r="BHH8" s="148"/>
      <c r="BHI8" s="148"/>
      <c r="BHJ8" s="147"/>
      <c r="BHK8" s="147"/>
      <c r="BHL8" s="148"/>
      <c r="BHM8" s="149"/>
      <c r="BHV8" s="147"/>
      <c r="BHW8" s="148"/>
      <c r="BHX8" s="148"/>
      <c r="BHY8" s="148"/>
      <c r="BHZ8" s="147"/>
      <c r="BIA8" s="147"/>
      <c r="BIB8" s="148"/>
      <c r="BIC8" s="149"/>
      <c r="BIL8" s="147"/>
      <c r="BIM8" s="148"/>
      <c r="BIN8" s="148"/>
      <c r="BIO8" s="148"/>
      <c r="BIP8" s="147"/>
      <c r="BIQ8" s="147"/>
      <c r="BIR8" s="148"/>
      <c r="BIS8" s="149"/>
      <c r="BJB8" s="147"/>
      <c r="BJC8" s="148"/>
      <c r="BJD8" s="148"/>
      <c r="BJE8" s="148"/>
      <c r="BJF8" s="147"/>
      <c r="BJG8" s="147"/>
      <c r="BJH8" s="148"/>
      <c r="BJI8" s="149"/>
      <c r="BJR8" s="147"/>
      <c r="BJS8" s="148"/>
      <c r="BJT8" s="148"/>
      <c r="BJU8" s="148"/>
      <c r="BJV8" s="147"/>
      <c r="BJW8" s="147"/>
      <c r="BJX8" s="148"/>
      <c r="BJY8" s="149"/>
      <c r="BKH8" s="147"/>
      <c r="BKI8" s="148"/>
      <c r="BKJ8" s="148"/>
      <c r="BKK8" s="148"/>
      <c r="BKL8" s="147"/>
      <c r="BKM8" s="147"/>
      <c r="BKN8" s="148"/>
      <c r="BKO8" s="149"/>
      <c r="BKX8" s="147"/>
      <c r="BKY8" s="148"/>
      <c r="BKZ8" s="148"/>
      <c r="BLA8" s="148"/>
      <c r="BLB8" s="147"/>
      <c r="BLC8" s="147"/>
      <c r="BLD8" s="148"/>
      <c r="BLE8" s="149"/>
      <c r="BLN8" s="147"/>
      <c r="BLO8" s="148"/>
      <c r="BLP8" s="148"/>
      <c r="BLQ8" s="148"/>
      <c r="BLR8" s="147"/>
      <c r="BLS8" s="147"/>
      <c r="BLT8" s="148"/>
      <c r="BLU8" s="149"/>
      <c r="BMD8" s="147"/>
      <c r="BME8" s="148"/>
      <c r="BMF8" s="148"/>
      <c r="BMG8" s="148"/>
      <c r="BMH8" s="147"/>
      <c r="BMI8" s="147"/>
      <c r="BMJ8" s="148"/>
      <c r="BMK8" s="149"/>
      <c r="BMT8" s="147"/>
      <c r="BMU8" s="148"/>
      <c r="BMV8" s="148"/>
      <c r="BMW8" s="148"/>
      <c r="BMX8" s="147"/>
      <c r="BMY8" s="147"/>
      <c r="BMZ8" s="148"/>
      <c r="BNA8" s="149"/>
      <c r="BNJ8" s="147"/>
      <c r="BNK8" s="148"/>
      <c r="BNL8" s="148"/>
      <c r="BNM8" s="148"/>
      <c r="BNN8" s="147"/>
      <c r="BNO8" s="147"/>
      <c r="BNP8" s="148"/>
      <c r="BNQ8" s="149"/>
      <c r="BNZ8" s="147"/>
      <c r="BOA8" s="148"/>
      <c r="BOB8" s="148"/>
      <c r="BOC8" s="148"/>
      <c r="BOD8" s="147"/>
      <c r="BOE8" s="147"/>
      <c r="BOF8" s="148"/>
      <c r="BOG8" s="149"/>
      <c r="BOP8" s="147"/>
      <c r="BOQ8" s="148"/>
      <c r="BOR8" s="148"/>
      <c r="BOS8" s="148"/>
      <c r="BOT8" s="147"/>
      <c r="BOU8" s="147"/>
      <c r="BOV8" s="148"/>
      <c r="BOW8" s="149"/>
      <c r="BPF8" s="147"/>
      <c r="BPG8" s="148"/>
      <c r="BPH8" s="148"/>
      <c r="BPI8" s="148"/>
      <c r="BPJ8" s="147"/>
      <c r="BPK8" s="147"/>
      <c r="BPL8" s="148"/>
      <c r="BPM8" s="149"/>
      <c r="BPV8" s="147"/>
      <c r="BPW8" s="148"/>
      <c r="BPX8" s="148"/>
      <c r="BPY8" s="148"/>
      <c r="BPZ8" s="147"/>
      <c r="BQA8" s="147"/>
      <c r="BQB8" s="148"/>
      <c r="BQC8" s="149"/>
      <c r="BQL8" s="147"/>
      <c r="BQM8" s="148"/>
      <c r="BQN8" s="148"/>
      <c r="BQO8" s="148"/>
      <c r="BQP8" s="147"/>
      <c r="BQQ8" s="147"/>
      <c r="BQR8" s="148"/>
      <c r="BQS8" s="149"/>
      <c r="BRB8" s="147"/>
      <c r="BRC8" s="148"/>
      <c r="BRD8" s="148"/>
      <c r="BRE8" s="148"/>
      <c r="BRF8" s="147"/>
      <c r="BRG8" s="147"/>
      <c r="BRH8" s="148"/>
      <c r="BRI8" s="149"/>
      <c r="BRR8" s="147"/>
      <c r="BRS8" s="148"/>
      <c r="BRT8" s="148"/>
      <c r="BRU8" s="148"/>
      <c r="BRV8" s="147"/>
      <c r="BRW8" s="147"/>
      <c r="BRX8" s="148"/>
      <c r="BRY8" s="149"/>
      <c r="BSH8" s="147"/>
      <c r="BSI8" s="148"/>
      <c r="BSJ8" s="148"/>
      <c r="BSK8" s="148"/>
      <c r="BSL8" s="147"/>
      <c r="BSM8" s="147"/>
      <c r="BSN8" s="148"/>
      <c r="BSO8" s="149"/>
      <c r="BSX8" s="147"/>
      <c r="BSY8" s="148"/>
      <c r="BSZ8" s="148"/>
      <c r="BTA8" s="148"/>
      <c r="BTB8" s="147"/>
      <c r="BTC8" s="147"/>
      <c r="BTD8" s="148"/>
      <c r="BTE8" s="149"/>
      <c r="BTN8" s="147"/>
      <c r="BTO8" s="148"/>
      <c r="BTP8" s="148"/>
      <c r="BTQ8" s="148"/>
      <c r="BTR8" s="147"/>
      <c r="BTS8" s="147"/>
      <c r="BTT8" s="148"/>
      <c r="BTU8" s="149"/>
      <c r="BUD8" s="147"/>
      <c r="BUE8" s="148"/>
      <c r="BUF8" s="148"/>
      <c r="BUG8" s="148"/>
      <c r="BUH8" s="147"/>
      <c r="BUI8" s="147"/>
      <c r="BUJ8" s="148"/>
      <c r="BUK8" s="149"/>
      <c r="BUT8" s="147"/>
      <c r="BUU8" s="148"/>
      <c r="BUV8" s="148"/>
      <c r="BUW8" s="148"/>
      <c r="BUX8" s="147"/>
      <c r="BUY8" s="147"/>
      <c r="BUZ8" s="148"/>
      <c r="BVA8" s="149"/>
      <c r="BVJ8" s="147"/>
      <c r="BVK8" s="148"/>
      <c r="BVL8" s="148"/>
      <c r="BVM8" s="148"/>
      <c r="BVN8" s="147"/>
      <c r="BVO8" s="147"/>
      <c r="BVP8" s="148"/>
      <c r="BVQ8" s="149"/>
      <c r="BVZ8" s="147"/>
      <c r="BWA8" s="148"/>
      <c r="BWB8" s="148"/>
      <c r="BWC8" s="148"/>
      <c r="BWD8" s="147"/>
      <c r="BWE8" s="147"/>
      <c r="BWF8" s="148"/>
      <c r="BWG8" s="149"/>
      <c r="BWP8" s="147"/>
      <c r="BWQ8" s="148"/>
      <c r="BWR8" s="148"/>
      <c r="BWS8" s="148"/>
      <c r="BWT8" s="147"/>
      <c r="BWU8" s="147"/>
      <c r="BWV8" s="148"/>
      <c r="BWW8" s="149"/>
      <c r="BXF8" s="147"/>
      <c r="BXG8" s="148"/>
      <c r="BXH8" s="148"/>
      <c r="BXI8" s="148"/>
      <c r="BXJ8" s="147"/>
      <c r="BXK8" s="147"/>
      <c r="BXL8" s="148"/>
      <c r="BXM8" s="149"/>
      <c r="BXV8" s="147"/>
      <c r="BXW8" s="148"/>
      <c r="BXX8" s="148"/>
      <c r="BXY8" s="148"/>
      <c r="BXZ8" s="147"/>
      <c r="BYA8" s="147"/>
      <c r="BYB8" s="148"/>
      <c r="BYC8" s="149"/>
      <c r="BYL8" s="147"/>
      <c r="BYM8" s="148"/>
      <c r="BYN8" s="148"/>
      <c r="BYO8" s="148"/>
      <c r="BYP8" s="147"/>
      <c r="BYQ8" s="147"/>
      <c r="BYR8" s="148"/>
      <c r="BYS8" s="149"/>
      <c r="BZB8" s="147"/>
      <c r="BZC8" s="148"/>
      <c r="BZD8" s="148"/>
      <c r="BZE8" s="148"/>
      <c r="BZF8" s="147"/>
      <c r="BZG8" s="147"/>
      <c r="BZH8" s="148"/>
      <c r="BZI8" s="149"/>
      <c r="BZR8" s="147"/>
      <c r="BZS8" s="148"/>
      <c r="BZT8" s="148"/>
      <c r="BZU8" s="148"/>
      <c r="BZV8" s="147"/>
      <c r="BZW8" s="147"/>
      <c r="BZX8" s="148"/>
      <c r="BZY8" s="149"/>
      <c r="CAH8" s="147"/>
      <c r="CAI8" s="148"/>
      <c r="CAJ8" s="148"/>
      <c r="CAK8" s="148"/>
      <c r="CAL8" s="147"/>
      <c r="CAM8" s="147"/>
      <c r="CAN8" s="148"/>
      <c r="CAO8" s="149"/>
      <c r="CAX8" s="147"/>
      <c r="CAY8" s="148"/>
      <c r="CAZ8" s="148"/>
      <c r="CBA8" s="148"/>
      <c r="CBB8" s="147"/>
      <c r="CBC8" s="147"/>
      <c r="CBD8" s="148"/>
      <c r="CBE8" s="149"/>
      <c r="CBN8" s="147"/>
      <c r="CBO8" s="148"/>
      <c r="CBP8" s="148"/>
      <c r="CBQ8" s="148"/>
      <c r="CBR8" s="147"/>
      <c r="CBS8" s="147"/>
      <c r="CBT8" s="148"/>
      <c r="CBU8" s="149"/>
      <c r="CCD8" s="147"/>
      <c r="CCE8" s="148"/>
      <c r="CCF8" s="148"/>
      <c r="CCG8" s="148"/>
      <c r="CCH8" s="147"/>
      <c r="CCI8" s="147"/>
      <c r="CCJ8" s="148"/>
      <c r="CCK8" s="149"/>
      <c r="CCT8" s="147"/>
      <c r="CCU8" s="148"/>
      <c r="CCV8" s="148"/>
      <c r="CCW8" s="148"/>
      <c r="CCX8" s="147"/>
      <c r="CCY8" s="147"/>
      <c r="CCZ8" s="148"/>
      <c r="CDA8" s="149"/>
      <c r="CDJ8" s="147"/>
      <c r="CDK8" s="148"/>
      <c r="CDL8" s="148"/>
      <c r="CDM8" s="148"/>
      <c r="CDN8" s="147"/>
      <c r="CDO8" s="147"/>
      <c r="CDP8" s="148"/>
      <c r="CDQ8" s="149"/>
      <c r="CDZ8" s="147"/>
      <c r="CEA8" s="148"/>
      <c r="CEB8" s="148"/>
      <c r="CEC8" s="148"/>
      <c r="CED8" s="147"/>
      <c r="CEE8" s="147"/>
      <c r="CEF8" s="148"/>
      <c r="CEG8" s="149"/>
      <c r="CEP8" s="147"/>
      <c r="CEQ8" s="148"/>
      <c r="CER8" s="148"/>
      <c r="CES8" s="148"/>
      <c r="CET8" s="147"/>
      <c r="CEU8" s="147"/>
      <c r="CEV8" s="148"/>
      <c r="CEW8" s="149"/>
      <c r="CFF8" s="147"/>
      <c r="CFG8" s="148"/>
      <c r="CFH8" s="148"/>
      <c r="CFI8" s="148"/>
      <c r="CFJ8" s="147"/>
      <c r="CFK8" s="147"/>
      <c r="CFL8" s="148"/>
      <c r="CFM8" s="149"/>
      <c r="CFV8" s="147"/>
      <c r="CFW8" s="148"/>
      <c r="CFX8" s="148"/>
      <c r="CFY8" s="148"/>
      <c r="CFZ8" s="147"/>
      <c r="CGA8" s="147"/>
      <c r="CGB8" s="148"/>
      <c r="CGC8" s="149"/>
      <c r="CGL8" s="147"/>
      <c r="CGM8" s="148"/>
      <c r="CGN8" s="148"/>
      <c r="CGO8" s="148"/>
      <c r="CGP8" s="147"/>
      <c r="CGQ8" s="147"/>
      <c r="CGR8" s="148"/>
      <c r="CGS8" s="149"/>
      <c r="CHB8" s="147"/>
      <c r="CHC8" s="148"/>
      <c r="CHD8" s="148"/>
      <c r="CHE8" s="148"/>
      <c r="CHF8" s="147"/>
      <c r="CHG8" s="147"/>
      <c r="CHH8" s="148"/>
      <c r="CHI8" s="149"/>
      <c r="CHR8" s="147"/>
      <c r="CHS8" s="148"/>
      <c r="CHT8" s="148"/>
      <c r="CHU8" s="148"/>
      <c r="CHV8" s="147"/>
      <c r="CHW8" s="147"/>
      <c r="CHX8" s="148"/>
      <c r="CHY8" s="149"/>
      <c r="CIH8" s="147"/>
      <c r="CII8" s="148"/>
      <c r="CIJ8" s="148"/>
      <c r="CIK8" s="148"/>
      <c r="CIL8" s="147"/>
      <c r="CIM8" s="147"/>
      <c r="CIN8" s="148"/>
      <c r="CIO8" s="149"/>
      <c r="CIX8" s="147"/>
      <c r="CIY8" s="148"/>
      <c r="CIZ8" s="148"/>
      <c r="CJA8" s="148"/>
      <c r="CJB8" s="147"/>
      <c r="CJC8" s="147"/>
      <c r="CJD8" s="148"/>
      <c r="CJE8" s="149"/>
      <c r="CJN8" s="147"/>
      <c r="CJO8" s="148"/>
      <c r="CJP8" s="148"/>
      <c r="CJQ8" s="148"/>
      <c r="CJR8" s="147"/>
      <c r="CJS8" s="147"/>
      <c r="CJT8" s="148"/>
      <c r="CJU8" s="149"/>
      <c r="CKD8" s="147"/>
      <c r="CKE8" s="148"/>
      <c r="CKF8" s="148"/>
      <c r="CKG8" s="148"/>
      <c r="CKH8" s="147"/>
      <c r="CKI8" s="147"/>
      <c r="CKJ8" s="148"/>
      <c r="CKK8" s="149"/>
      <c r="CKT8" s="147"/>
      <c r="CKU8" s="148"/>
      <c r="CKV8" s="148"/>
      <c r="CKW8" s="148"/>
      <c r="CKX8" s="147"/>
      <c r="CKY8" s="147"/>
      <c r="CKZ8" s="148"/>
      <c r="CLA8" s="149"/>
      <c r="CLJ8" s="147"/>
      <c r="CLK8" s="148"/>
      <c r="CLL8" s="148"/>
      <c r="CLM8" s="148"/>
      <c r="CLN8" s="147"/>
      <c r="CLO8" s="147"/>
      <c r="CLP8" s="148"/>
      <c r="CLQ8" s="149"/>
      <c r="CLZ8" s="147"/>
      <c r="CMA8" s="148"/>
      <c r="CMB8" s="148"/>
      <c r="CMC8" s="148"/>
      <c r="CMD8" s="147"/>
      <c r="CME8" s="147"/>
      <c r="CMF8" s="148"/>
      <c r="CMG8" s="149"/>
      <c r="CMP8" s="147"/>
      <c r="CMQ8" s="148"/>
      <c r="CMR8" s="148"/>
      <c r="CMS8" s="148"/>
      <c r="CMT8" s="147"/>
      <c r="CMU8" s="147"/>
      <c r="CMV8" s="148"/>
      <c r="CMW8" s="149"/>
      <c r="CNF8" s="147"/>
      <c r="CNG8" s="148"/>
      <c r="CNH8" s="148"/>
      <c r="CNI8" s="148"/>
      <c r="CNJ8" s="147"/>
      <c r="CNK8" s="147"/>
      <c r="CNL8" s="148"/>
      <c r="CNM8" s="149"/>
      <c r="CNV8" s="147"/>
      <c r="CNW8" s="148"/>
      <c r="CNX8" s="148"/>
      <c r="CNY8" s="148"/>
      <c r="CNZ8" s="147"/>
      <c r="COA8" s="147"/>
      <c r="COB8" s="148"/>
      <c r="COC8" s="149"/>
      <c r="COL8" s="147"/>
      <c r="COM8" s="148"/>
      <c r="CON8" s="148"/>
      <c r="COO8" s="148"/>
      <c r="COP8" s="147"/>
      <c r="COQ8" s="147"/>
      <c r="COR8" s="148"/>
      <c r="COS8" s="149"/>
      <c r="CPB8" s="147"/>
      <c r="CPC8" s="148"/>
      <c r="CPD8" s="148"/>
      <c r="CPE8" s="148"/>
      <c r="CPF8" s="147"/>
      <c r="CPG8" s="147"/>
      <c r="CPH8" s="148"/>
      <c r="CPI8" s="149"/>
      <c r="CPR8" s="147"/>
      <c r="CPS8" s="148"/>
      <c r="CPT8" s="148"/>
      <c r="CPU8" s="148"/>
      <c r="CPV8" s="147"/>
      <c r="CPW8" s="147"/>
      <c r="CPX8" s="148"/>
      <c r="CPY8" s="149"/>
      <c r="CQH8" s="147"/>
      <c r="CQI8" s="148"/>
      <c r="CQJ8" s="148"/>
      <c r="CQK8" s="148"/>
      <c r="CQL8" s="147"/>
      <c r="CQM8" s="147"/>
      <c r="CQN8" s="148"/>
      <c r="CQO8" s="149"/>
      <c r="CQX8" s="147"/>
      <c r="CQY8" s="148"/>
      <c r="CQZ8" s="148"/>
      <c r="CRA8" s="148"/>
      <c r="CRB8" s="147"/>
      <c r="CRC8" s="147"/>
      <c r="CRD8" s="148"/>
      <c r="CRE8" s="149"/>
      <c r="CRN8" s="147"/>
      <c r="CRO8" s="148"/>
      <c r="CRP8" s="148"/>
      <c r="CRQ8" s="148"/>
      <c r="CRR8" s="147"/>
      <c r="CRS8" s="147"/>
      <c r="CRT8" s="148"/>
      <c r="CRU8" s="149"/>
      <c r="CSD8" s="147"/>
      <c r="CSE8" s="148"/>
      <c r="CSF8" s="148"/>
      <c r="CSG8" s="148"/>
      <c r="CSH8" s="147"/>
      <c r="CSI8" s="147"/>
      <c r="CSJ8" s="148"/>
      <c r="CSK8" s="149"/>
      <c r="CST8" s="147"/>
      <c r="CSU8" s="148"/>
      <c r="CSV8" s="148"/>
      <c r="CSW8" s="148"/>
      <c r="CSX8" s="147"/>
      <c r="CSY8" s="147"/>
      <c r="CSZ8" s="148"/>
      <c r="CTA8" s="149"/>
      <c r="CTJ8" s="147"/>
      <c r="CTK8" s="148"/>
      <c r="CTL8" s="148"/>
      <c r="CTM8" s="148"/>
      <c r="CTN8" s="147"/>
      <c r="CTO8" s="147"/>
      <c r="CTP8" s="148"/>
      <c r="CTQ8" s="149"/>
      <c r="CTZ8" s="147"/>
      <c r="CUA8" s="148"/>
      <c r="CUB8" s="148"/>
      <c r="CUC8" s="148"/>
      <c r="CUD8" s="147"/>
      <c r="CUE8" s="147"/>
      <c r="CUF8" s="148"/>
      <c r="CUG8" s="149"/>
      <c r="CUP8" s="147"/>
      <c r="CUQ8" s="148"/>
      <c r="CUR8" s="148"/>
      <c r="CUS8" s="148"/>
      <c r="CUT8" s="147"/>
      <c r="CUU8" s="147"/>
      <c r="CUV8" s="148"/>
      <c r="CUW8" s="149"/>
      <c r="CVF8" s="147"/>
      <c r="CVG8" s="148"/>
      <c r="CVH8" s="148"/>
      <c r="CVI8" s="148"/>
      <c r="CVJ8" s="147"/>
      <c r="CVK8" s="147"/>
      <c r="CVL8" s="148"/>
      <c r="CVM8" s="149"/>
      <c r="CVV8" s="147"/>
      <c r="CVW8" s="148"/>
      <c r="CVX8" s="148"/>
      <c r="CVY8" s="148"/>
      <c r="CVZ8" s="147"/>
      <c r="CWA8" s="147"/>
      <c r="CWB8" s="148"/>
      <c r="CWC8" s="149"/>
      <c r="CWL8" s="147"/>
      <c r="CWM8" s="148"/>
      <c r="CWN8" s="148"/>
      <c r="CWO8" s="148"/>
      <c r="CWP8" s="147"/>
      <c r="CWQ8" s="147"/>
      <c r="CWR8" s="148"/>
      <c r="CWS8" s="149"/>
      <c r="CXB8" s="147"/>
      <c r="CXC8" s="148"/>
      <c r="CXD8" s="148"/>
      <c r="CXE8" s="148"/>
      <c r="CXF8" s="147"/>
      <c r="CXG8" s="147"/>
      <c r="CXH8" s="148"/>
      <c r="CXI8" s="149"/>
      <c r="CXR8" s="147"/>
      <c r="CXS8" s="148"/>
      <c r="CXT8" s="148"/>
      <c r="CXU8" s="148"/>
      <c r="CXV8" s="147"/>
      <c r="CXW8" s="147"/>
      <c r="CXX8" s="148"/>
      <c r="CXY8" s="149"/>
      <c r="CYH8" s="147"/>
      <c r="CYI8" s="148"/>
      <c r="CYJ8" s="148"/>
      <c r="CYK8" s="148"/>
      <c r="CYL8" s="147"/>
      <c r="CYM8" s="147"/>
      <c r="CYN8" s="148"/>
      <c r="CYO8" s="149"/>
      <c r="CYX8" s="147"/>
      <c r="CYY8" s="148"/>
      <c r="CYZ8" s="148"/>
      <c r="CZA8" s="148"/>
      <c r="CZB8" s="147"/>
      <c r="CZC8" s="147"/>
      <c r="CZD8" s="148"/>
      <c r="CZE8" s="149"/>
      <c r="CZN8" s="147"/>
      <c r="CZO8" s="148"/>
      <c r="CZP8" s="148"/>
      <c r="CZQ8" s="148"/>
      <c r="CZR8" s="147"/>
      <c r="CZS8" s="147"/>
      <c r="CZT8" s="148"/>
      <c r="CZU8" s="149"/>
      <c r="DAD8" s="147"/>
      <c r="DAE8" s="148"/>
      <c r="DAF8" s="148"/>
      <c r="DAG8" s="148"/>
      <c r="DAH8" s="147"/>
      <c r="DAI8" s="147"/>
      <c r="DAJ8" s="148"/>
      <c r="DAK8" s="149"/>
      <c r="DAT8" s="147"/>
      <c r="DAU8" s="148"/>
      <c r="DAV8" s="148"/>
      <c r="DAW8" s="148"/>
      <c r="DAX8" s="147"/>
      <c r="DAY8" s="147"/>
      <c r="DAZ8" s="148"/>
      <c r="DBA8" s="149"/>
      <c r="DBJ8" s="147"/>
      <c r="DBK8" s="148"/>
      <c r="DBL8" s="148"/>
      <c r="DBM8" s="148"/>
      <c r="DBN8" s="147"/>
      <c r="DBO8" s="147"/>
      <c r="DBP8" s="148"/>
      <c r="DBQ8" s="149"/>
      <c r="DBZ8" s="147"/>
      <c r="DCA8" s="148"/>
      <c r="DCB8" s="148"/>
      <c r="DCC8" s="148"/>
      <c r="DCD8" s="147"/>
      <c r="DCE8" s="147"/>
      <c r="DCF8" s="148"/>
      <c r="DCG8" s="149"/>
      <c r="DCP8" s="147"/>
      <c r="DCQ8" s="148"/>
      <c r="DCR8" s="148"/>
      <c r="DCS8" s="148"/>
      <c r="DCT8" s="147"/>
      <c r="DCU8" s="147"/>
      <c r="DCV8" s="148"/>
      <c r="DCW8" s="149"/>
      <c r="DDF8" s="147"/>
      <c r="DDG8" s="148"/>
      <c r="DDH8" s="148"/>
      <c r="DDI8" s="148"/>
      <c r="DDJ8" s="147"/>
      <c r="DDK8" s="147"/>
      <c r="DDL8" s="148"/>
      <c r="DDM8" s="149"/>
      <c r="DDV8" s="147"/>
      <c r="DDW8" s="148"/>
      <c r="DDX8" s="148"/>
      <c r="DDY8" s="148"/>
      <c r="DDZ8" s="147"/>
      <c r="DEA8" s="147"/>
      <c r="DEB8" s="148"/>
      <c r="DEC8" s="149"/>
      <c r="DEL8" s="147"/>
      <c r="DEM8" s="148"/>
      <c r="DEN8" s="148"/>
      <c r="DEO8" s="148"/>
      <c r="DEP8" s="147"/>
      <c r="DEQ8" s="147"/>
      <c r="DER8" s="148"/>
      <c r="DES8" s="149"/>
      <c r="DFB8" s="147"/>
      <c r="DFC8" s="148"/>
      <c r="DFD8" s="148"/>
      <c r="DFE8" s="148"/>
      <c r="DFF8" s="147"/>
      <c r="DFG8" s="147"/>
      <c r="DFH8" s="148"/>
      <c r="DFI8" s="149"/>
      <c r="DFR8" s="147"/>
      <c r="DFS8" s="148"/>
      <c r="DFT8" s="148"/>
      <c r="DFU8" s="148"/>
      <c r="DFV8" s="147"/>
      <c r="DFW8" s="147"/>
      <c r="DFX8" s="148"/>
      <c r="DFY8" s="149"/>
      <c r="DGH8" s="147"/>
      <c r="DGI8" s="148"/>
      <c r="DGJ8" s="148"/>
      <c r="DGK8" s="148"/>
      <c r="DGL8" s="147"/>
      <c r="DGM8" s="147"/>
      <c r="DGN8" s="148"/>
      <c r="DGO8" s="149"/>
      <c r="DGX8" s="147"/>
      <c r="DGY8" s="148"/>
      <c r="DGZ8" s="148"/>
      <c r="DHA8" s="148"/>
      <c r="DHB8" s="147"/>
      <c r="DHC8" s="147"/>
      <c r="DHD8" s="148"/>
      <c r="DHE8" s="149"/>
      <c r="DHN8" s="147"/>
      <c r="DHO8" s="148"/>
      <c r="DHP8" s="148"/>
      <c r="DHQ8" s="148"/>
      <c r="DHR8" s="147"/>
      <c r="DHS8" s="147"/>
      <c r="DHT8" s="148"/>
      <c r="DHU8" s="149"/>
      <c r="DID8" s="147"/>
      <c r="DIE8" s="148"/>
      <c r="DIF8" s="148"/>
      <c r="DIG8" s="148"/>
      <c r="DIH8" s="147"/>
      <c r="DII8" s="147"/>
      <c r="DIJ8" s="148"/>
      <c r="DIK8" s="149"/>
      <c r="DIT8" s="147"/>
      <c r="DIU8" s="148"/>
      <c r="DIV8" s="148"/>
      <c r="DIW8" s="148"/>
      <c r="DIX8" s="147"/>
      <c r="DIY8" s="147"/>
      <c r="DIZ8" s="148"/>
      <c r="DJA8" s="149"/>
      <c r="DJJ8" s="147"/>
      <c r="DJK8" s="148"/>
      <c r="DJL8" s="148"/>
      <c r="DJM8" s="148"/>
      <c r="DJN8" s="147"/>
      <c r="DJO8" s="147"/>
      <c r="DJP8" s="148"/>
      <c r="DJQ8" s="149"/>
      <c r="DJZ8" s="147"/>
      <c r="DKA8" s="148"/>
      <c r="DKB8" s="148"/>
      <c r="DKC8" s="148"/>
      <c r="DKD8" s="147"/>
      <c r="DKE8" s="147"/>
      <c r="DKF8" s="148"/>
      <c r="DKG8" s="149"/>
      <c r="DKP8" s="147"/>
      <c r="DKQ8" s="148"/>
      <c r="DKR8" s="148"/>
      <c r="DKS8" s="148"/>
      <c r="DKT8" s="147"/>
      <c r="DKU8" s="147"/>
      <c r="DKV8" s="148"/>
      <c r="DKW8" s="149"/>
      <c r="DLF8" s="147"/>
      <c r="DLG8" s="148"/>
      <c r="DLH8" s="148"/>
      <c r="DLI8" s="148"/>
      <c r="DLJ8" s="147"/>
      <c r="DLK8" s="147"/>
      <c r="DLL8" s="148"/>
      <c r="DLM8" s="149"/>
      <c r="DLV8" s="147"/>
      <c r="DLW8" s="148"/>
      <c r="DLX8" s="148"/>
      <c r="DLY8" s="148"/>
      <c r="DLZ8" s="147"/>
      <c r="DMA8" s="147"/>
      <c r="DMB8" s="148"/>
      <c r="DMC8" s="149"/>
      <c r="DML8" s="147"/>
      <c r="DMM8" s="148"/>
      <c r="DMN8" s="148"/>
      <c r="DMO8" s="148"/>
      <c r="DMP8" s="147"/>
      <c r="DMQ8" s="147"/>
      <c r="DMR8" s="148"/>
      <c r="DMS8" s="149"/>
      <c r="DNB8" s="147"/>
      <c r="DNC8" s="148"/>
      <c r="DND8" s="148"/>
      <c r="DNE8" s="148"/>
      <c r="DNF8" s="147"/>
      <c r="DNG8" s="147"/>
      <c r="DNH8" s="148"/>
      <c r="DNI8" s="149"/>
      <c r="DNR8" s="147"/>
      <c r="DNS8" s="148"/>
      <c r="DNT8" s="148"/>
      <c r="DNU8" s="148"/>
      <c r="DNV8" s="147"/>
      <c r="DNW8" s="147"/>
      <c r="DNX8" s="148"/>
      <c r="DNY8" s="149"/>
      <c r="DOH8" s="147"/>
      <c r="DOI8" s="148"/>
      <c r="DOJ8" s="148"/>
      <c r="DOK8" s="148"/>
      <c r="DOL8" s="147"/>
      <c r="DOM8" s="147"/>
      <c r="DON8" s="148"/>
      <c r="DOO8" s="149"/>
      <c r="DOX8" s="147"/>
      <c r="DOY8" s="148"/>
      <c r="DOZ8" s="148"/>
      <c r="DPA8" s="148"/>
      <c r="DPB8" s="147"/>
      <c r="DPC8" s="147"/>
      <c r="DPD8" s="148"/>
      <c r="DPE8" s="149"/>
      <c r="DPN8" s="147"/>
      <c r="DPO8" s="148"/>
      <c r="DPP8" s="148"/>
      <c r="DPQ8" s="148"/>
      <c r="DPR8" s="147"/>
      <c r="DPS8" s="147"/>
      <c r="DPT8" s="148"/>
      <c r="DPU8" s="149"/>
      <c r="DQD8" s="147"/>
      <c r="DQE8" s="148"/>
      <c r="DQF8" s="148"/>
      <c r="DQG8" s="148"/>
      <c r="DQH8" s="147"/>
      <c r="DQI8" s="147"/>
      <c r="DQJ8" s="148"/>
      <c r="DQK8" s="149"/>
      <c r="DQT8" s="147"/>
      <c r="DQU8" s="148"/>
      <c r="DQV8" s="148"/>
      <c r="DQW8" s="148"/>
      <c r="DQX8" s="147"/>
      <c r="DQY8" s="147"/>
      <c r="DQZ8" s="148"/>
      <c r="DRA8" s="149"/>
      <c r="DRJ8" s="147"/>
      <c r="DRK8" s="148"/>
      <c r="DRL8" s="148"/>
      <c r="DRM8" s="148"/>
      <c r="DRN8" s="147"/>
      <c r="DRO8" s="147"/>
      <c r="DRP8" s="148"/>
      <c r="DRQ8" s="149"/>
      <c r="DRZ8" s="147"/>
      <c r="DSA8" s="148"/>
      <c r="DSB8" s="148"/>
      <c r="DSC8" s="148"/>
      <c r="DSD8" s="147"/>
      <c r="DSE8" s="147"/>
      <c r="DSF8" s="148"/>
      <c r="DSG8" s="149"/>
      <c r="DSP8" s="147"/>
      <c r="DSQ8" s="148"/>
      <c r="DSR8" s="148"/>
      <c r="DSS8" s="148"/>
      <c r="DST8" s="147"/>
      <c r="DSU8" s="147"/>
      <c r="DSV8" s="148"/>
      <c r="DSW8" s="149"/>
      <c r="DTF8" s="147"/>
      <c r="DTG8" s="148"/>
      <c r="DTH8" s="148"/>
      <c r="DTI8" s="148"/>
      <c r="DTJ8" s="147"/>
      <c r="DTK8" s="147"/>
      <c r="DTL8" s="148"/>
      <c r="DTM8" s="149"/>
      <c r="DTV8" s="147"/>
      <c r="DTW8" s="148"/>
      <c r="DTX8" s="148"/>
      <c r="DTY8" s="148"/>
      <c r="DTZ8" s="147"/>
      <c r="DUA8" s="147"/>
      <c r="DUB8" s="148"/>
      <c r="DUC8" s="149"/>
      <c r="DUL8" s="147"/>
      <c r="DUM8" s="148"/>
      <c r="DUN8" s="148"/>
      <c r="DUO8" s="148"/>
      <c r="DUP8" s="147"/>
      <c r="DUQ8" s="147"/>
      <c r="DUR8" s="148"/>
      <c r="DUS8" s="149"/>
      <c r="DVB8" s="147"/>
      <c r="DVC8" s="148"/>
      <c r="DVD8" s="148"/>
      <c r="DVE8" s="148"/>
      <c r="DVF8" s="147"/>
      <c r="DVG8" s="147"/>
      <c r="DVH8" s="148"/>
      <c r="DVI8" s="149"/>
      <c r="DVR8" s="147"/>
      <c r="DVS8" s="148"/>
      <c r="DVT8" s="148"/>
      <c r="DVU8" s="148"/>
      <c r="DVV8" s="147"/>
      <c r="DVW8" s="147"/>
      <c r="DVX8" s="148"/>
      <c r="DVY8" s="149"/>
      <c r="DWH8" s="147"/>
      <c r="DWI8" s="148"/>
      <c r="DWJ8" s="148"/>
      <c r="DWK8" s="148"/>
      <c r="DWL8" s="147"/>
      <c r="DWM8" s="147"/>
      <c r="DWN8" s="148"/>
      <c r="DWO8" s="149"/>
      <c r="DWX8" s="147"/>
      <c r="DWY8" s="148"/>
      <c r="DWZ8" s="148"/>
      <c r="DXA8" s="148"/>
      <c r="DXB8" s="147"/>
      <c r="DXC8" s="147"/>
      <c r="DXD8" s="148"/>
      <c r="DXE8" s="149"/>
      <c r="DXN8" s="147"/>
      <c r="DXO8" s="148"/>
      <c r="DXP8" s="148"/>
      <c r="DXQ8" s="148"/>
      <c r="DXR8" s="147"/>
      <c r="DXS8" s="147"/>
      <c r="DXT8" s="148"/>
      <c r="DXU8" s="149"/>
      <c r="DYD8" s="147"/>
      <c r="DYE8" s="148"/>
      <c r="DYF8" s="148"/>
      <c r="DYG8" s="148"/>
      <c r="DYH8" s="147"/>
      <c r="DYI8" s="147"/>
      <c r="DYJ8" s="148"/>
      <c r="DYK8" s="149"/>
      <c r="DYT8" s="147"/>
      <c r="DYU8" s="148"/>
      <c r="DYV8" s="148"/>
      <c r="DYW8" s="148"/>
      <c r="DYX8" s="147"/>
      <c r="DYY8" s="147"/>
      <c r="DYZ8" s="148"/>
      <c r="DZA8" s="149"/>
      <c r="DZJ8" s="147"/>
      <c r="DZK8" s="148"/>
      <c r="DZL8" s="148"/>
      <c r="DZM8" s="148"/>
      <c r="DZN8" s="147"/>
      <c r="DZO8" s="147"/>
      <c r="DZP8" s="148"/>
      <c r="DZQ8" s="149"/>
      <c r="DZZ8" s="147"/>
      <c r="EAA8" s="148"/>
      <c r="EAB8" s="148"/>
      <c r="EAC8" s="148"/>
      <c r="EAD8" s="147"/>
      <c r="EAE8" s="147"/>
      <c r="EAF8" s="148"/>
      <c r="EAG8" s="149"/>
      <c r="EAP8" s="147"/>
      <c r="EAQ8" s="148"/>
      <c r="EAR8" s="148"/>
      <c r="EAS8" s="148"/>
      <c r="EAT8" s="147"/>
      <c r="EAU8" s="147"/>
      <c r="EAV8" s="148"/>
      <c r="EAW8" s="149"/>
      <c r="EBF8" s="147"/>
      <c r="EBG8" s="148"/>
      <c r="EBH8" s="148"/>
      <c r="EBI8" s="148"/>
      <c r="EBJ8" s="147"/>
      <c r="EBK8" s="147"/>
      <c r="EBL8" s="148"/>
      <c r="EBM8" s="149"/>
      <c r="EBV8" s="147"/>
      <c r="EBW8" s="148"/>
      <c r="EBX8" s="148"/>
      <c r="EBY8" s="148"/>
      <c r="EBZ8" s="147"/>
      <c r="ECA8" s="147"/>
      <c r="ECB8" s="148"/>
      <c r="ECC8" s="149"/>
      <c r="ECL8" s="147"/>
      <c r="ECM8" s="148"/>
      <c r="ECN8" s="148"/>
      <c r="ECO8" s="148"/>
      <c r="ECP8" s="147"/>
      <c r="ECQ8" s="147"/>
      <c r="ECR8" s="148"/>
      <c r="ECS8" s="149"/>
      <c r="EDB8" s="147"/>
      <c r="EDC8" s="148"/>
      <c r="EDD8" s="148"/>
      <c r="EDE8" s="148"/>
      <c r="EDF8" s="147"/>
      <c r="EDG8" s="147"/>
      <c r="EDH8" s="148"/>
      <c r="EDI8" s="149"/>
      <c r="EDR8" s="147"/>
      <c r="EDS8" s="148"/>
      <c r="EDT8" s="148"/>
      <c r="EDU8" s="148"/>
      <c r="EDV8" s="147"/>
      <c r="EDW8" s="147"/>
      <c r="EDX8" s="148"/>
      <c r="EDY8" s="149"/>
      <c r="EEH8" s="147"/>
      <c r="EEI8" s="148"/>
      <c r="EEJ8" s="148"/>
      <c r="EEK8" s="148"/>
      <c r="EEL8" s="147"/>
      <c r="EEM8" s="147"/>
      <c r="EEN8" s="148"/>
      <c r="EEO8" s="149"/>
      <c r="EEX8" s="147"/>
      <c r="EEY8" s="148"/>
      <c r="EEZ8" s="148"/>
      <c r="EFA8" s="148"/>
      <c r="EFB8" s="147"/>
      <c r="EFC8" s="147"/>
      <c r="EFD8" s="148"/>
      <c r="EFE8" s="149"/>
      <c r="EFN8" s="147"/>
      <c r="EFO8" s="148"/>
      <c r="EFP8" s="148"/>
      <c r="EFQ8" s="148"/>
      <c r="EFR8" s="147"/>
      <c r="EFS8" s="147"/>
      <c r="EFT8" s="148"/>
      <c r="EFU8" s="149"/>
      <c r="EGD8" s="147"/>
      <c r="EGE8" s="148"/>
      <c r="EGF8" s="148"/>
      <c r="EGG8" s="148"/>
      <c r="EGH8" s="147"/>
      <c r="EGI8" s="147"/>
      <c r="EGJ8" s="148"/>
      <c r="EGK8" s="149"/>
      <c r="EGT8" s="147"/>
      <c r="EGU8" s="148"/>
      <c r="EGV8" s="148"/>
      <c r="EGW8" s="148"/>
      <c r="EGX8" s="147"/>
      <c r="EGY8" s="147"/>
      <c r="EGZ8" s="148"/>
      <c r="EHA8" s="149"/>
      <c r="EHJ8" s="147"/>
      <c r="EHK8" s="148"/>
      <c r="EHL8" s="148"/>
      <c r="EHM8" s="148"/>
      <c r="EHN8" s="147"/>
      <c r="EHO8" s="147"/>
      <c r="EHP8" s="148"/>
      <c r="EHQ8" s="149"/>
      <c r="EHZ8" s="147"/>
      <c r="EIA8" s="148"/>
      <c r="EIB8" s="148"/>
      <c r="EIC8" s="148"/>
      <c r="EID8" s="147"/>
      <c r="EIE8" s="147"/>
      <c r="EIF8" s="148"/>
      <c r="EIG8" s="149"/>
      <c r="EIP8" s="147"/>
      <c r="EIQ8" s="148"/>
      <c r="EIR8" s="148"/>
      <c r="EIS8" s="148"/>
      <c r="EIT8" s="147"/>
      <c r="EIU8" s="147"/>
      <c r="EIV8" s="148"/>
      <c r="EIW8" s="149"/>
      <c r="EJF8" s="147"/>
      <c r="EJG8" s="148"/>
      <c r="EJH8" s="148"/>
      <c r="EJI8" s="148"/>
      <c r="EJJ8" s="147"/>
      <c r="EJK8" s="147"/>
      <c r="EJL8" s="148"/>
      <c r="EJM8" s="149"/>
      <c r="EJV8" s="147"/>
      <c r="EJW8" s="148"/>
      <c r="EJX8" s="148"/>
      <c r="EJY8" s="148"/>
      <c r="EJZ8" s="147"/>
      <c r="EKA8" s="147"/>
      <c r="EKB8" s="148"/>
      <c r="EKC8" s="149"/>
      <c r="EKL8" s="147"/>
      <c r="EKM8" s="148"/>
      <c r="EKN8" s="148"/>
      <c r="EKO8" s="148"/>
      <c r="EKP8" s="147"/>
      <c r="EKQ8" s="147"/>
      <c r="EKR8" s="148"/>
      <c r="EKS8" s="149"/>
      <c r="ELB8" s="147"/>
      <c r="ELC8" s="148"/>
      <c r="ELD8" s="148"/>
      <c r="ELE8" s="148"/>
      <c r="ELF8" s="147"/>
      <c r="ELG8" s="147"/>
      <c r="ELH8" s="148"/>
      <c r="ELI8" s="149"/>
      <c r="ELR8" s="147"/>
      <c r="ELS8" s="148"/>
      <c r="ELT8" s="148"/>
      <c r="ELU8" s="148"/>
      <c r="ELV8" s="147"/>
      <c r="ELW8" s="147"/>
      <c r="ELX8" s="148"/>
      <c r="ELY8" s="149"/>
      <c r="EMH8" s="147"/>
      <c r="EMI8" s="148"/>
      <c r="EMJ8" s="148"/>
      <c r="EMK8" s="148"/>
      <c r="EML8" s="147"/>
      <c r="EMM8" s="147"/>
      <c r="EMN8" s="148"/>
      <c r="EMO8" s="149"/>
      <c r="EMX8" s="147"/>
      <c r="EMY8" s="148"/>
      <c r="EMZ8" s="148"/>
      <c r="ENA8" s="148"/>
      <c r="ENB8" s="147"/>
      <c r="ENC8" s="147"/>
      <c r="END8" s="148"/>
      <c r="ENE8" s="149"/>
      <c r="ENN8" s="147"/>
      <c r="ENO8" s="148"/>
      <c r="ENP8" s="148"/>
      <c r="ENQ8" s="148"/>
      <c r="ENR8" s="147"/>
      <c r="ENS8" s="147"/>
      <c r="ENT8" s="148"/>
      <c r="ENU8" s="149"/>
      <c r="EOD8" s="147"/>
      <c r="EOE8" s="148"/>
      <c r="EOF8" s="148"/>
      <c r="EOG8" s="148"/>
      <c r="EOH8" s="147"/>
      <c r="EOI8" s="147"/>
      <c r="EOJ8" s="148"/>
      <c r="EOK8" s="149"/>
      <c r="EOT8" s="147"/>
      <c r="EOU8" s="148"/>
      <c r="EOV8" s="148"/>
      <c r="EOW8" s="148"/>
      <c r="EOX8" s="147"/>
      <c r="EOY8" s="147"/>
      <c r="EOZ8" s="148"/>
      <c r="EPA8" s="149"/>
      <c r="EPJ8" s="147"/>
      <c r="EPK8" s="148"/>
      <c r="EPL8" s="148"/>
      <c r="EPM8" s="148"/>
      <c r="EPN8" s="147"/>
      <c r="EPO8" s="147"/>
      <c r="EPP8" s="148"/>
      <c r="EPQ8" s="149"/>
      <c r="EPZ8" s="147"/>
      <c r="EQA8" s="148"/>
      <c r="EQB8" s="148"/>
      <c r="EQC8" s="148"/>
      <c r="EQD8" s="147"/>
      <c r="EQE8" s="147"/>
      <c r="EQF8" s="148"/>
      <c r="EQG8" s="149"/>
      <c r="EQP8" s="147"/>
      <c r="EQQ8" s="148"/>
      <c r="EQR8" s="148"/>
      <c r="EQS8" s="148"/>
      <c r="EQT8" s="147"/>
      <c r="EQU8" s="147"/>
      <c r="EQV8" s="148"/>
      <c r="EQW8" s="149"/>
      <c r="ERF8" s="147"/>
      <c r="ERG8" s="148"/>
      <c r="ERH8" s="148"/>
      <c r="ERI8" s="148"/>
      <c r="ERJ8" s="147"/>
      <c r="ERK8" s="147"/>
      <c r="ERL8" s="148"/>
      <c r="ERM8" s="149"/>
      <c r="ERV8" s="147"/>
      <c r="ERW8" s="148"/>
      <c r="ERX8" s="148"/>
      <c r="ERY8" s="148"/>
      <c r="ERZ8" s="147"/>
      <c r="ESA8" s="147"/>
      <c r="ESB8" s="148"/>
      <c r="ESC8" s="149"/>
      <c r="ESL8" s="147"/>
      <c r="ESM8" s="148"/>
      <c r="ESN8" s="148"/>
      <c r="ESO8" s="148"/>
      <c r="ESP8" s="147"/>
      <c r="ESQ8" s="147"/>
      <c r="ESR8" s="148"/>
      <c r="ESS8" s="149"/>
      <c r="ETB8" s="147"/>
      <c r="ETC8" s="148"/>
      <c r="ETD8" s="148"/>
      <c r="ETE8" s="148"/>
      <c r="ETF8" s="147"/>
      <c r="ETG8" s="147"/>
      <c r="ETH8" s="148"/>
      <c r="ETI8" s="149"/>
      <c r="ETR8" s="147"/>
      <c r="ETS8" s="148"/>
      <c r="ETT8" s="148"/>
      <c r="ETU8" s="148"/>
      <c r="ETV8" s="147"/>
      <c r="ETW8" s="147"/>
      <c r="ETX8" s="148"/>
      <c r="ETY8" s="149"/>
      <c r="EUH8" s="147"/>
      <c r="EUI8" s="148"/>
      <c r="EUJ8" s="148"/>
      <c r="EUK8" s="148"/>
      <c r="EUL8" s="147"/>
      <c r="EUM8" s="147"/>
      <c r="EUN8" s="148"/>
      <c r="EUO8" s="149"/>
      <c r="EUX8" s="147"/>
      <c r="EUY8" s="148"/>
      <c r="EUZ8" s="148"/>
      <c r="EVA8" s="148"/>
      <c r="EVB8" s="147"/>
      <c r="EVC8" s="147"/>
      <c r="EVD8" s="148"/>
      <c r="EVE8" s="149"/>
      <c r="EVN8" s="147"/>
      <c r="EVO8" s="148"/>
      <c r="EVP8" s="148"/>
      <c r="EVQ8" s="148"/>
      <c r="EVR8" s="147"/>
      <c r="EVS8" s="147"/>
      <c r="EVT8" s="148"/>
      <c r="EVU8" s="149"/>
      <c r="EWD8" s="147"/>
      <c r="EWE8" s="148"/>
      <c r="EWF8" s="148"/>
      <c r="EWG8" s="148"/>
      <c r="EWH8" s="147"/>
      <c r="EWI8" s="147"/>
      <c r="EWJ8" s="148"/>
      <c r="EWK8" s="149"/>
      <c r="EWT8" s="147"/>
      <c r="EWU8" s="148"/>
      <c r="EWV8" s="148"/>
      <c r="EWW8" s="148"/>
      <c r="EWX8" s="147"/>
      <c r="EWY8" s="147"/>
      <c r="EWZ8" s="148"/>
      <c r="EXA8" s="149"/>
      <c r="EXJ8" s="147"/>
      <c r="EXK8" s="148"/>
      <c r="EXL8" s="148"/>
      <c r="EXM8" s="148"/>
      <c r="EXN8" s="147"/>
      <c r="EXO8" s="147"/>
      <c r="EXP8" s="148"/>
      <c r="EXQ8" s="149"/>
      <c r="EXZ8" s="147"/>
      <c r="EYA8" s="148"/>
      <c r="EYB8" s="148"/>
      <c r="EYC8" s="148"/>
      <c r="EYD8" s="147"/>
      <c r="EYE8" s="147"/>
      <c r="EYF8" s="148"/>
      <c r="EYG8" s="149"/>
      <c r="EYP8" s="147"/>
      <c r="EYQ8" s="148"/>
      <c r="EYR8" s="148"/>
      <c r="EYS8" s="148"/>
      <c r="EYT8" s="147"/>
      <c r="EYU8" s="147"/>
      <c r="EYV8" s="148"/>
      <c r="EYW8" s="149"/>
      <c r="EZF8" s="147"/>
      <c r="EZG8" s="148"/>
      <c r="EZH8" s="148"/>
      <c r="EZI8" s="148"/>
      <c r="EZJ8" s="147"/>
      <c r="EZK8" s="147"/>
      <c r="EZL8" s="148"/>
      <c r="EZM8" s="149"/>
      <c r="EZV8" s="147"/>
      <c r="EZW8" s="148"/>
      <c r="EZX8" s="148"/>
      <c r="EZY8" s="148"/>
      <c r="EZZ8" s="147"/>
      <c r="FAA8" s="147"/>
      <c r="FAB8" s="148"/>
      <c r="FAC8" s="149"/>
      <c r="FAL8" s="147"/>
      <c r="FAM8" s="148"/>
      <c r="FAN8" s="148"/>
      <c r="FAO8" s="148"/>
      <c r="FAP8" s="147"/>
      <c r="FAQ8" s="147"/>
      <c r="FAR8" s="148"/>
      <c r="FAS8" s="149"/>
      <c r="FBB8" s="147"/>
      <c r="FBC8" s="148"/>
      <c r="FBD8" s="148"/>
      <c r="FBE8" s="148"/>
      <c r="FBF8" s="147"/>
      <c r="FBG8" s="147"/>
      <c r="FBH8" s="148"/>
      <c r="FBI8" s="149"/>
      <c r="FBR8" s="147"/>
      <c r="FBS8" s="148"/>
      <c r="FBT8" s="148"/>
      <c r="FBU8" s="148"/>
      <c r="FBV8" s="147"/>
      <c r="FBW8" s="147"/>
      <c r="FBX8" s="148"/>
      <c r="FBY8" s="149"/>
      <c r="FCH8" s="147"/>
      <c r="FCI8" s="148"/>
      <c r="FCJ8" s="148"/>
      <c r="FCK8" s="148"/>
      <c r="FCL8" s="147"/>
      <c r="FCM8" s="147"/>
      <c r="FCN8" s="148"/>
      <c r="FCO8" s="149"/>
      <c r="FCX8" s="147"/>
      <c r="FCY8" s="148"/>
      <c r="FCZ8" s="148"/>
      <c r="FDA8" s="148"/>
      <c r="FDB8" s="147"/>
      <c r="FDC8" s="147"/>
      <c r="FDD8" s="148"/>
      <c r="FDE8" s="149"/>
      <c r="FDN8" s="147"/>
      <c r="FDO8" s="148"/>
      <c r="FDP8" s="148"/>
      <c r="FDQ8" s="148"/>
      <c r="FDR8" s="147"/>
      <c r="FDS8" s="147"/>
      <c r="FDT8" s="148"/>
      <c r="FDU8" s="149"/>
      <c r="FED8" s="147"/>
      <c r="FEE8" s="148"/>
      <c r="FEF8" s="148"/>
      <c r="FEG8" s="148"/>
      <c r="FEH8" s="147"/>
      <c r="FEI8" s="147"/>
      <c r="FEJ8" s="148"/>
      <c r="FEK8" s="149"/>
      <c r="FET8" s="147"/>
      <c r="FEU8" s="148"/>
      <c r="FEV8" s="148"/>
      <c r="FEW8" s="148"/>
      <c r="FEX8" s="147"/>
      <c r="FEY8" s="147"/>
      <c r="FEZ8" s="148"/>
      <c r="FFA8" s="149"/>
      <c r="FFJ8" s="147"/>
      <c r="FFK8" s="148"/>
      <c r="FFL8" s="148"/>
      <c r="FFM8" s="148"/>
      <c r="FFN8" s="147"/>
      <c r="FFO8" s="147"/>
      <c r="FFP8" s="148"/>
      <c r="FFQ8" s="149"/>
      <c r="FFZ8" s="147"/>
      <c r="FGA8" s="148"/>
      <c r="FGB8" s="148"/>
      <c r="FGC8" s="148"/>
      <c r="FGD8" s="147"/>
      <c r="FGE8" s="147"/>
      <c r="FGF8" s="148"/>
      <c r="FGG8" s="149"/>
      <c r="FGP8" s="147"/>
      <c r="FGQ8" s="148"/>
      <c r="FGR8" s="148"/>
      <c r="FGS8" s="148"/>
      <c r="FGT8" s="147"/>
      <c r="FGU8" s="147"/>
      <c r="FGV8" s="148"/>
      <c r="FGW8" s="149"/>
      <c r="FHF8" s="147"/>
      <c r="FHG8" s="148"/>
      <c r="FHH8" s="148"/>
      <c r="FHI8" s="148"/>
      <c r="FHJ8" s="147"/>
      <c r="FHK8" s="147"/>
      <c r="FHL8" s="148"/>
      <c r="FHM8" s="149"/>
      <c r="FHV8" s="147"/>
      <c r="FHW8" s="148"/>
      <c r="FHX8" s="148"/>
      <c r="FHY8" s="148"/>
      <c r="FHZ8" s="147"/>
      <c r="FIA8" s="147"/>
      <c r="FIB8" s="148"/>
      <c r="FIC8" s="149"/>
      <c r="FIL8" s="147"/>
      <c r="FIM8" s="148"/>
      <c r="FIN8" s="148"/>
      <c r="FIO8" s="148"/>
      <c r="FIP8" s="147"/>
      <c r="FIQ8" s="147"/>
      <c r="FIR8" s="148"/>
      <c r="FIS8" s="149"/>
      <c r="FJB8" s="147"/>
      <c r="FJC8" s="148"/>
      <c r="FJD8" s="148"/>
      <c r="FJE8" s="148"/>
      <c r="FJF8" s="147"/>
      <c r="FJG8" s="147"/>
      <c r="FJH8" s="148"/>
      <c r="FJI8" s="149"/>
      <c r="FJR8" s="147"/>
      <c r="FJS8" s="148"/>
      <c r="FJT8" s="148"/>
      <c r="FJU8" s="148"/>
      <c r="FJV8" s="147"/>
      <c r="FJW8" s="147"/>
      <c r="FJX8" s="148"/>
      <c r="FJY8" s="149"/>
      <c r="FKH8" s="147"/>
      <c r="FKI8" s="148"/>
      <c r="FKJ8" s="148"/>
      <c r="FKK8" s="148"/>
      <c r="FKL8" s="147"/>
      <c r="FKM8" s="147"/>
      <c r="FKN8" s="148"/>
      <c r="FKO8" s="149"/>
      <c r="FKX8" s="147"/>
      <c r="FKY8" s="148"/>
      <c r="FKZ8" s="148"/>
      <c r="FLA8" s="148"/>
      <c r="FLB8" s="147"/>
      <c r="FLC8" s="147"/>
      <c r="FLD8" s="148"/>
      <c r="FLE8" s="149"/>
      <c r="FLN8" s="147"/>
      <c r="FLO8" s="148"/>
      <c r="FLP8" s="148"/>
      <c r="FLQ8" s="148"/>
      <c r="FLR8" s="147"/>
      <c r="FLS8" s="147"/>
      <c r="FLT8" s="148"/>
      <c r="FLU8" s="149"/>
      <c r="FMD8" s="147"/>
      <c r="FME8" s="148"/>
      <c r="FMF8" s="148"/>
      <c r="FMG8" s="148"/>
      <c r="FMH8" s="147"/>
      <c r="FMI8" s="147"/>
      <c r="FMJ8" s="148"/>
      <c r="FMK8" s="149"/>
      <c r="FMT8" s="147"/>
      <c r="FMU8" s="148"/>
      <c r="FMV8" s="148"/>
      <c r="FMW8" s="148"/>
      <c r="FMX8" s="147"/>
      <c r="FMY8" s="147"/>
      <c r="FMZ8" s="148"/>
      <c r="FNA8" s="149"/>
      <c r="FNJ8" s="147"/>
      <c r="FNK8" s="148"/>
      <c r="FNL8" s="148"/>
      <c r="FNM8" s="148"/>
      <c r="FNN8" s="147"/>
      <c r="FNO8" s="147"/>
      <c r="FNP8" s="148"/>
      <c r="FNQ8" s="149"/>
      <c r="FNZ8" s="147"/>
      <c r="FOA8" s="148"/>
      <c r="FOB8" s="148"/>
      <c r="FOC8" s="148"/>
      <c r="FOD8" s="147"/>
      <c r="FOE8" s="147"/>
      <c r="FOF8" s="148"/>
      <c r="FOG8" s="149"/>
      <c r="FOP8" s="147"/>
      <c r="FOQ8" s="148"/>
      <c r="FOR8" s="148"/>
      <c r="FOS8" s="148"/>
      <c r="FOT8" s="147"/>
      <c r="FOU8" s="147"/>
      <c r="FOV8" s="148"/>
      <c r="FOW8" s="149"/>
      <c r="FPF8" s="147"/>
      <c r="FPG8" s="148"/>
      <c r="FPH8" s="148"/>
      <c r="FPI8" s="148"/>
      <c r="FPJ8" s="147"/>
      <c r="FPK8" s="147"/>
      <c r="FPL8" s="148"/>
      <c r="FPM8" s="149"/>
      <c r="FPV8" s="147"/>
      <c r="FPW8" s="148"/>
      <c r="FPX8" s="148"/>
      <c r="FPY8" s="148"/>
      <c r="FPZ8" s="147"/>
      <c r="FQA8" s="147"/>
      <c r="FQB8" s="148"/>
      <c r="FQC8" s="149"/>
      <c r="FQL8" s="147"/>
      <c r="FQM8" s="148"/>
      <c r="FQN8" s="148"/>
      <c r="FQO8" s="148"/>
      <c r="FQP8" s="147"/>
      <c r="FQQ8" s="147"/>
      <c r="FQR8" s="148"/>
      <c r="FQS8" s="149"/>
      <c r="FRB8" s="147"/>
      <c r="FRC8" s="148"/>
      <c r="FRD8" s="148"/>
      <c r="FRE8" s="148"/>
      <c r="FRF8" s="147"/>
      <c r="FRG8" s="147"/>
      <c r="FRH8" s="148"/>
      <c r="FRI8" s="149"/>
      <c r="FRR8" s="147"/>
      <c r="FRS8" s="148"/>
      <c r="FRT8" s="148"/>
      <c r="FRU8" s="148"/>
      <c r="FRV8" s="147"/>
      <c r="FRW8" s="147"/>
      <c r="FRX8" s="148"/>
      <c r="FRY8" s="149"/>
      <c r="FSH8" s="147"/>
      <c r="FSI8" s="148"/>
      <c r="FSJ8" s="148"/>
      <c r="FSK8" s="148"/>
      <c r="FSL8" s="147"/>
      <c r="FSM8" s="147"/>
      <c r="FSN8" s="148"/>
      <c r="FSO8" s="149"/>
      <c r="FSX8" s="147"/>
      <c r="FSY8" s="148"/>
      <c r="FSZ8" s="148"/>
      <c r="FTA8" s="148"/>
      <c r="FTB8" s="147"/>
      <c r="FTC8" s="147"/>
      <c r="FTD8" s="148"/>
      <c r="FTE8" s="149"/>
      <c r="FTN8" s="147"/>
      <c r="FTO8" s="148"/>
      <c r="FTP8" s="148"/>
      <c r="FTQ8" s="148"/>
      <c r="FTR8" s="147"/>
      <c r="FTS8" s="147"/>
      <c r="FTT8" s="148"/>
      <c r="FTU8" s="149"/>
      <c r="FUD8" s="147"/>
      <c r="FUE8" s="148"/>
      <c r="FUF8" s="148"/>
      <c r="FUG8" s="148"/>
      <c r="FUH8" s="147"/>
      <c r="FUI8" s="147"/>
      <c r="FUJ8" s="148"/>
      <c r="FUK8" s="149"/>
      <c r="FUT8" s="147"/>
      <c r="FUU8" s="148"/>
      <c r="FUV8" s="148"/>
      <c r="FUW8" s="148"/>
      <c r="FUX8" s="147"/>
      <c r="FUY8" s="147"/>
      <c r="FUZ8" s="148"/>
      <c r="FVA8" s="149"/>
      <c r="FVJ8" s="147"/>
      <c r="FVK8" s="148"/>
      <c r="FVL8" s="148"/>
      <c r="FVM8" s="148"/>
      <c r="FVN8" s="147"/>
      <c r="FVO8" s="147"/>
      <c r="FVP8" s="148"/>
      <c r="FVQ8" s="149"/>
      <c r="FVZ8" s="147"/>
      <c r="FWA8" s="148"/>
      <c r="FWB8" s="148"/>
      <c r="FWC8" s="148"/>
      <c r="FWD8" s="147"/>
      <c r="FWE8" s="147"/>
      <c r="FWF8" s="148"/>
      <c r="FWG8" s="149"/>
      <c r="FWP8" s="147"/>
      <c r="FWQ8" s="148"/>
      <c r="FWR8" s="148"/>
      <c r="FWS8" s="148"/>
      <c r="FWT8" s="147"/>
      <c r="FWU8" s="147"/>
      <c r="FWV8" s="148"/>
      <c r="FWW8" s="149"/>
      <c r="FXF8" s="147"/>
      <c r="FXG8" s="148"/>
      <c r="FXH8" s="148"/>
      <c r="FXI8" s="148"/>
      <c r="FXJ8" s="147"/>
      <c r="FXK8" s="147"/>
      <c r="FXL8" s="148"/>
      <c r="FXM8" s="149"/>
      <c r="FXV8" s="147"/>
      <c r="FXW8" s="148"/>
      <c r="FXX8" s="148"/>
      <c r="FXY8" s="148"/>
      <c r="FXZ8" s="147"/>
      <c r="FYA8" s="147"/>
      <c r="FYB8" s="148"/>
      <c r="FYC8" s="149"/>
      <c r="FYL8" s="147"/>
      <c r="FYM8" s="148"/>
      <c r="FYN8" s="148"/>
      <c r="FYO8" s="148"/>
      <c r="FYP8" s="147"/>
      <c r="FYQ8" s="147"/>
      <c r="FYR8" s="148"/>
      <c r="FYS8" s="149"/>
      <c r="FZB8" s="147"/>
      <c r="FZC8" s="148"/>
      <c r="FZD8" s="148"/>
      <c r="FZE8" s="148"/>
      <c r="FZF8" s="147"/>
      <c r="FZG8" s="147"/>
      <c r="FZH8" s="148"/>
      <c r="FZI8" s="149"/>
      <c r="FZR8" s="147"/>
      <c r="FZS8" s="148"/>
      <c r="FZT8" s="148"/>
      <c r="FZU8" s="148"/>
      <c r="FZV8" s="147"/>
      <c r="FZW8" s="147"/>
      <c r="FZX8" s="148"/>
      <c r="FZY8" s="149"/>
      <c r="GAH8" s="147"/>
      <c r="GAI8" s="148"/>
      <c r="GAJ8" s="148"/>
      <c r="GAK8" s="148"/>
      <c r="GAL8" s="147"/>
      <c r="GAM8" s="147"/>
      <c r="GAN8" s="148"/>
      <c r="GAO8" s="149"/>
      <c r="GAX8" s="147"/>
      <c r="GAY8" s="148"/>
      <c r="GAZ8" s="148"/>
      <c r="GBA8" s="148"/>
      <c r="GBB8" s="147"/>
      <c r="GBC8" s="147"/>
      <c r="GBD8" s="148"/>
      <c r="GBE8" s="149"/>
      <c r="GBN8" s="147"/>
      <c r="GBO8" s="148"/>
      <c r="GBP8" s="148"/>
      <c r="GBQ8" s="148"/>
      <c r="GBR8" s="147"/>
      <c r="GBS8" s="147"/>
      <c r="GBT8" s="148"/>
      <c r="GBU8" s="149"/>
      <c r="GCD8" s="147"/>
      <c r="GCE8" s="148"/>
      <c r="GCF8" s="148"/>
      <c r="GCG8" s="148"/>
      <c r="GCH8" s="147"/>
      <c r="GCI8" s="147"/>
      <c r="GCJ8" s="148"/>
      <c r="GCK8" s="149"/>
      <c r="GCT8" s="147"/>
      <c r="GCU8" s="148"/>
      <c r="GCV8" s="148"/>
      <c r="GCW8" s="148"/>
      <c r="GCX8" s="147"/>
      <c r="GCY8" s="147"/>
      <c r="GCZ8" s="148"/>
      <c r="GDA8" s="149"/>
      <c r="GDJ8" s="147"/>
      <c r="GDK8" s="148"/>
      <c r="GDL8" s="148"/>
      <c r="GDM8" s="148"/>
      <c r="GDN8" s="147"/>
      <c r="GDO8" s="147"/>
      <c r="GDP8" s="148"/>
      <c r="GDQ8" s="149"/>
      <c r="GDZ8" s="147"/>
      <c r="GEA8" s="148"/>
      <c r="GEB8" s="148"/>
      <c r="GEC8" s="148"/>
      <c r="GED8" s="147"/>
      <c r="GEE8" s="147"/>
      <c r="GEF8" s="148"/>
      <c r="GEG8" s="149"/>
      <c r="GEP8" s="147"/>
      <c r="GEQ8" s="148"/>
      <c r="GER8" s="148"/>
      <c r="GES8" s="148"/>
      <c r="GET8" s="147"/>
      <c r="GEU8" s="147"/>
      <c r="GEV8" s="148"/>
      <c r="GEW8" s="149"/>
      <c r="GFF8" s="147"/>
      <c r="GFG8" s="148"/>
      <c r="GFH8" s="148"/>
      <c r="GFI8" s="148"/>
      <c r="GFJ8" s="147"/>
      <c r="GFK8" s="147"/>
      <c r="GFL8" s="148"/>
      <c r="GFM8" s="149"/>
      <c r="GFV8" s="147"/>
      <c r="GFW8" s="148"/>
      <c r="GFX8" s="148"/>
      <c r="GFY8" s="148"/>
      <c r="GFZ8" s="147"/>
      <c r="GGA8" s="147"/>
      <c r="GGB8" s="148"/>
      <c r="GGC8" s="149"/>
      <c r="GGL8" s="147"/>
      <c r="GGM8" s="148"/>
      <c r="GGN8" s="148"/>
      <c r="GGO8" s="148"/>
      <c r="GGP8" s="147"/>
      <c r="GGQ8" s="147"/>
      <c r="GGR8" s="148"/>
      <c r="GGS8" s="149"/>
      <c r="GHB8" s="147"/>
      <c r="GHC8" s="148"/>
      <c r="GHD8" s="148"/>
      <c r="GHE8" s="148"/>
      <c r="GHF8" s="147"/>
      <c r="GHG8" s="147"/>
      <c r="GHH8" s="148"/>
      <c r="GHI8" s="149"/>
      <c r="GHR8" s="147"/>
      <c r="GHS8" s="148"/>
      <c r="GHT8" s="148"/>
      <c r="GHU8" s="148"/>
      <c r="GHV8" s="147"/>
      <c r="GHW8" s="147"/>
      <c r="GHX8" s="148"/>
      <c r="GHY8" s="149"/>
      <c r="GIH8" s="147"/>
      <c r="GII8" s="148"/>
      <c r="GIJ8" s="148"/>
      <c r="GIK8" s="148"/>
      <c r="GIL8" s="147"/>
      <c r="GIM8" s="147"/>
      <c r="GIN8" s="148"/>
      <c r="GIO8" s="149"/>
      <c r="GIX8" s="147"/>
      <c r="GIY8" s="148"/>
      <c r="GIZ8" s="148"/>
      <c r="GJA8" s="148"/>
      <c r="GJB8" s="147"/>
      <c r="GJC8" s="147"/>
      <c r="GJD8" s="148"/>
      <c r="GJE8" s="149"/>
      <c r="GJN8" s="147"/>
      <c r="GJO8" s="148"/>
      <c r="GJP8" s="148"/>
      <c r="GJQ8" s="148"/>
      <c r="GJR8" s="147"/>
      <c r="GJS8" s="147"/>
      <c r="GJT8" s="148"/>
      <c r="GJU8" s="149"/>
      <c r="GKD8" s="147"/>
      <c r="GKE8" s="148"/>
      <c r="GKF8" s="148"/>
      <c r="GKG8" s="148"/>
      <c r="GKH8" s="147"/>
      <c r="GKI8" s="147"/>
      <c r="GKJ8" s="148"/>
      <c r="GKK8" s="149"/>
      <c r="GKT8" s="147"/>
      <c r="GKU8" s="148"/>
      <c r="GKV8" s="148"/>
      <c r="GKW8" s="148"/>
      <c r="GKX8" s="147"/>
      <c r="GKY8" s="147"/>
      <c r="GKZ8" s="148"/>
      <c r="GLA8" s="149"/>
      <c r="GLJ8" s="147"/>
      <c r="GLK8" s="148"/>
      <c r="GLL8" s="148"/>
      <c r="GLM8" s="148"/>
      <c r="GLN8" s="147"/>
      <c r="GLO8" s="147"/>
      <c r="GLP8" s="148"/>
      <c r="GLQ8" s="149"/>
      <c r="GLZ8" s="147"/>
      <c r="GMA8" s="148"/>
      <c r="GMB8" s="148"/>
      <c r="GMC8" s="148"/>
      <c r="GMD8" s="147"/>
      <c r="GME8" s="147"/>
      <c r="GMF8" s="148"/>
      <c r="GMG8" s="149"/>
      <c r="GMP8" s="147"/>
      <c r="GMQ8" s="148"/>
      <c r="GMR8" s="148"/>
      <c r="GMS8" s="148"/>
      <c r="GMT8" s="147"/>
      <c r="GMU8" s="147"/>
      <c r="GMV8" s="148"/>
      <c r="GMW8" s="149"/>
      <c r="GNF8" s="147"/>
      <c r="GNG8" s="148"/>
      <c r="GNH8" s="148"/>
      <c r="GNI8" s="148"/>
      <c r="GNJ8" s="147"/>
      <c r="GNK8" s="147"/>
      <c r="GNL8" s="148"/>
      <c r="GNM8" s="149"/>
      <c r="GNV8" s="147"/>
      <c r="GNW8" s="148"/>
      <c r="GNX8" s="148"/>
      <c r="GNY8" s="148"/>
      <c r="GNZ8" s="147"/>
      <c r="GOA8" s="147"/>
      <c r="GOB8" s="148"/>
      <c r="GOC8" s="149"/>
      <c r="GOL8" s="147"/>
      <c r="GOM8" s="148"/>
      <c r="GON8" s="148"/>
      <c r="GOO8" s="148"/>
      <c r="GOP8" s="147"/>
      <c r="GOQ8" s="147"/>
      <c r="GOR8" s="148"/>
      <c r="GOS8" s="149"/>
      <c r="GPB8" s="147"/>
      <c r="GPC8" s="148"/>
      <c r="GPD8" s="148"/>
      <c r="GPE8" s="148"/>
      <c r="GPF8" s="147"/>
      <c r="GPG8" s="147"/>
      <c r="GPH8" s="148"/>
      <c r="GPI8" s="149"/>
      <c r="GPR8" s="147"/>
      <c r="GPS8" s="148"/>
      <c r="GPT8" s="148"/>
      <c r="GPU8" s="148"/>
      <c r="GPV8" s="147"/>
      <c r="GPW8" s="147"/>
      <c r="GPX8" s="148"/>
      <c r="GPY8" s="149"/>
      <c r="GQH8" s="147"/>
      <c r="GQI8" s="148"/>
      <c r="GQJ8" s="148"/>
      <c r="GQK8" s="148"/>
      <c r="GQL8" s="147"/>
      <c r="GQM8" s="147"/>
      <c r="GQN8" s="148"/>
      <c r="GQO8" s="149"/>
      <c r="GQX8" s="147"/>
      <c r="GQY8" s="148"/>
      <c r="GQZ8" s="148"/>
      <c r="GRA8" s="148"/>
      <c r="GRB8" s="147"/>
      <c r="GRC8" s="147"/>
      <c r="GRD8" s="148"/>
      <c r="GRE8" s="149"/>
      <c r="GRN8" s="147"/>
      <c r="GRO8" s="148"/>
      <c r="GRP8" s="148"/>
      <c r="GRQ8" s="148"/>
      <c r="GRR8" s="147"/>
      <c r="GRS8" s="147"/>
      <c r="GRT8" s="148"/>
      <c r="GRU8" s="149"/>
      <c r="GSD8" s="147"/>
      <c r="GSE8" s="148"/>
      <c r="GSF8" s="148"/>
      <c r="GSG8" s="148"/>
      <c r="GSH8" s="147"/>
      <c r="GSI8" s="147"/>
      <c r="GSJ8" s="148"/>
      <c r="GSK8" s="149"/>
      <c r="GST8" s="147"/>
      <c r="GSU8" s="148"/>
      <c r="GSV8" s="148"/>
      <c r="GSW8" s="148"/>
      <c r="GSX8" s="147"/>
      <c r="GSY8" s="147"/>
      <c r="GSZ8" s="148"/>
      <c r="GTA8" s="149"/>
      <c r="GTJ8" s="147"/>
      <c r="GTK8" s="148"/>
      <c r="GTL8" s="148"/>
      <c r="GTM8" s="148"/>
      <c r="GTN8" s="147"/>
      <c r="GTO8" s="147"/>
      <c r="GTP8" s="148"/>
      <c r="GTQ8" s="149"/>
      <c r="GTZ8" s="147"/>
      <c r="GUA8" s="148"/>
      <c r="GUB8" s="148"/>
      <c r="GUC8" s="148"/>
      <c r="GUD8" s="147"/>
      <c r="GUE8" s="147"/>
      <c r="GUF8" s="148"/>
      <c r="GUG8" s="149"/>
      <c r="GUP8" s="147"/>
      <c r="GUQ8" s="148"/>
      <c r="GUR8" s="148"/>
      <c r="GUS8" s="148"/>
      <c r="GUT8" s="147"/>
      <c r="GUU8" s="147"/>
      <c r="GUV8" s="148"/>
      <c r="GUW8" s="149"/>
      <c r="GVF8" s="147"/>
      <c r="GVG8" s="148"/>
      <c r="GVH8" s="148"/>
      <c r="GVI8" s="148"/>
      <c r="GVJ8" s="147"/>
      <c r="GVK8" s="147"/>
      <c r="GVL8" s="148"/>
      <c r="GVM8" s="149"/>
      <c r="GVV8" s="147"/>
      <c r="GVW8" s="148"/>
      <c r="GVX8" s="148"/>
      <c r="GVY8" s="148"/>
      <c r="GVZ8" s="147"/>
      <c r="GWA8" s="147"/>
      <c r="GWB8" s="148"/>
      <c r="GWC8" s="149"/>
      <c r="GWL8" s="147"/>
      <c r="GWM8" s="148"/>
      <c r="GWN8" s="148"/>
      <c r="GWO8" s="148"/>
      <c r="GWP8" s="147"/>
      <c r="GWQ8" s="147"/>
      <c r="GWR8" s="148"/>
      <c r="GWS8" s="149"/>
      <c r="GXB8" s="147"/>
      <c r="GXC8" s="148"/>
      <c r="GXD8" s="148"/>
      <c r="GXE8" s="148"/>
      <c r="GXF8" s="147"/>
      <c r="GXG8" s="147"/>
      <c r="GXH8" s="148"/>
      <c r="GXI8" s="149"/>
      <c r="GXR8" s="147"/>
      <c r="GXS8" s="148"/>
      <c r="GXT8" s="148"/>
      <c r="GXU8" s="148"/>
      <c r="GXV8" s="147"/>
      <c r="GXW8" s="147"/>
      <c r="GXX8" s="148"/>
      <c r="GXY8" s="149"/>
      <c r="GYH8" s="147"/>
      <c r="GYI8" s="148"/>
      <c r="GYJ8" s="148"/>
      <c r="GYK8" s="148"/>
      <c r="GYL8" s="147"/>
      <c r="GYM8" s="147"/>
      <c r="GYN8" s="148"/>
      <c r="GYO8" s="149"/>
      <c r="GYX8" s="147"/>
      <c r="GYY8" s="148"/>
      <c r="GYZ8" s="148"/>
      <c r="GZA8" s="148"/>
      <c r="GZB8" s="147"/>
      <c r="GZC8" s="147"/>
      <c r="GZD8" s="148"/>
      <c r="GZE8" s="149"/>
      <c r="GZN8" s="147"/>
      <c r="GZO8" s="148"/>
      <c r="GZP8" s="148"/>
      <c r="GZQ8" s="148"/>
      <c r="GZR8" s="147"/>
      <c r="GZS8" s="147"/>
      <c r="GZT8" s="148"/>
      <c r="GZU8" s="149"/>
      <c r="HAD8" s="147"/>
      <c r="HAE8" s="148"/>
      <c r="HAF8" s="148"/>
      <c r="HAG8" s="148"/>
      <c r="HAH8" s="147"/>
      <c r="HAI8" s="147"/>
      <c r="HAJ8" s="148"/>
      <c r="HAK8" s="149"/>
      <c r="HAT8" s="147"/>
      <c r="HAU8" s="148"/>
      <c r="HAV8" s="148"/>
      <c r="HAW8" s="148"/>
      <c r="HAX8" s="147"/>
      <c r="HAY8" s="147"/>
      <c r="HAZ8" s="148"/>
      <c r="HBA8" s="149"/>
      <c r="HBJ8" s="147"/>
      <c r="HBK8" s="148"/>
      <c r="HBL8" s="148"/>
      <c r="HBM8" s="148"/>
      <c r="HBN8" s="147"/>
      <c r="HBO8" s="147"/>
      <c r="HBP8" s="148"/>
      <c r="HBQ8" s="149"/>
      <c r="HBZ8" s="147"/>
      <c r="HCA8" s="148"/>
      <c r="HCB8" s="148"/>
      <c r="HCC8" s="148"/>
      <c r="HCD8" s="147"/>
      <c r="HCE8" s="147"/>
      <c r="HCF8" s="148"/>
      <c r="HCG8" s="149"/>
      <c r="HCP8" s="147"/>
      <c r="HCQ8" s="148"/>
      <c r="HCR8" s="148"/>
      <c r="HCS8" s="148"/>
      <c r="HCT8" s="147"/>
      <c r="HCU8" s="147"/>
      <c r="HCV8" s="148"/>
      <c r="HCW8" s="149"/>
      <c r="HDF8" s="147"/>
      <c r="HDG8" s="148"/>
      <c r="HDH8" s="148"/>
      <c r="HDI8" s="148"/>
      <c r="HDJ8" s="147"/>
      <c r="HDK8" s="147"/>
      <c r="HDL8" s="148"/>
      <c r="HDM8" s="149"/>
      <c r="HDV8" s="147"/>
      <c r="HDW8" s="148"/>
      <c r="HDX8" s="148"/>
      <c r="HDY8" s="148"/>
      <c r="HDZ8" s="147"/>
      <c r="HEA8" s="147"/>
      <c r="HEB8" s="148"/>
      <c r="HEC8" s="149"/>
      <c r="HEL8" s="147"/>
      <c r="HEM8" s="148"/>
      <c r="HEN8" s="148"/>
      <c r="HEO8" s="148"/>
      <c r="HEP8" s="147"/>
      <c r="HEQ8" s="147"/>
      <c r="HER8" s="148"/>
      <c r="HES8" s="149"/>
      <c r="HFB8" s="147"/>
      <c r="HFC8" s="148"/>
      <c r="HFD8" s="148"/>
      <c r="HFE8" s="148"/>
      <c r="HFF8" s="147"/>
      <c r="HFG8" s="147"/>
      <c r="HFH8" s="148"/>
      <c r="HFI8" s="149"/>
      <c r="HFR8" s="147"/>
      <c r="HFS8" s="148"/>
      <c r="HFT8" s="148"/>
      <c r="HFU8" s="148"/>
      <c r="HFV8" s="147"/>
      <c r="HFW8" s="147"/>
      <c r="HFX8" s="148"/>
      <c r="HFY8" s="149"/>
      <c r="HGH8" s="147"/>
      <c r="HGI8" s="148"/>
      <c r="HGJ8" s="148"/>
      <c r="HGK8" s="148"/>
      <c r="HGL8" s="147"/>
      <c r="HGM8" s="147"/>
      <c r="HGN8" s="148"/>
      <c r="HGO8" s="149"/>
      <c r="HGX8" s="147"/>
      <c r="HGY8" s="148"/>
      <c r="HGZ8" s="148"/>
      <c r="HHA8" s="148"/>
      <c r="HHB8" s="147"/>
      <c r="HHC8" s="147"/>
      <c r="HHD8" s="148"/>
      <c r="HHE8" s="149"/>
      <c r="HHN8" s="147"/>
      <c r="HHO8" s="148"/>
      <c r="HHP8" s="148"/>
      <c r="HHQ8" s="148"/>
      <c r="HHR8" s="147"/>
      <c r="HHS8" s="147"/>
      <c r="HHT8" s="148"/>
      <c r="HHU8" s="149"/>
      <c r="HID8" s="147"/>
      <c r="HIE8" s="148"/>
      <c r="HIF8" s="148"/>
      <c r="HIG8" s="148"/>
      <c r="HIH8" s="147"/>
      <c r="HII8" s="147"/>
      <c r="HIJ8" s="148"/>
      <c r="HIK8" s="149"/>
      <c r="HIT8" s="147"/>
      <c r="HIU8" s="148"/>
      <c r="HIV8" s="148"/>
      <c r="HIW8" s="148"/>
      <c r="HIX8" s="147"/>
      <c r="HIY8" s="147"/>
      <c r="HIZ8" s="148"/>
      <c r="HJA8" s="149"/>
      <c r="HJJ8" s="147"/>
      <c r="HJK8" s="148"/>
      <c r="HJL8" s="148"/>
      <c r="HJM8" s="148"/>
      <c r="HJN8" s="147"/>
      <c r="HJO8" s="147"/>
      <c r="HJP8" s="148"/>
      <c r="HJQ8" s="149"/>
      <c r="HJZ8" s="147"/>
      <c r="HKA8" s="148"/>
      <c r="HKB8" s="148"/>
      <c r="HKC8" s="148"/>
      <c r="HKD8" s="147"/>
      <c r="HKE8" s="147"/>
      <c r="HKF8" s="148"/>
      <c r="HKG8" s="149"/>
      <c r="HKP8" s="147"/>
      <c r="HKQ8" s="148"/>
      <c r="HKR8" s="148"/>
      <c r="HKS8" s="148"/>
      <c r="HKT8" s="147"/>
      <c r="HKU8" s="147"/>
      <c r="HKV8" s="148"/>
      <c r="HKW8" s="149"/>
      <c r="HLF8" s="147"/>
      <c r="HLG8" s="148"/>
      <c r="HLH8" s="148"/>
      <c r="HLI8" s="148"/>
      <c r="HLJ8" s="147"/>
      <c r="HLK8" s="147"/>
      <c r="HLL8" s="148"/>
      <c r="HLM8" s="149"/>
      <c r="HLV8" s="147"/>
      <c r="HLW8" s="148"/>
      <c r="HLX8" s="148"/>
      <c r="HLY8" s="148"/>
      <c r="HLZ8" s="147"/>
      <c r="HMA8" s="147"/>
      <c r="HMB8" s="148"/>
      <c r="HMC8" s="149"/>
      <c r="HML8" s="147"/>
      <c r="HMM8" s="148"/>
      <c r="HMN8" s="148"/>
      <c r="HMO8" s="148"/>
      <c r="HMP8" s="147"/>
      <c r="HMQ8" s="147"/>
      <c r="HMR8" s="148"/>
      <c r="HMS8" s="149"/>
      <c r="HNB8" s="147"/>
      <c r="HNC8" s="148"/>
      <c r="HND8" s="148"/>
      <c r="HNE8" s="148"/>
      <c r="HNF8" s="147"/>
      <c r="HNG8" s="147"/>
      <c r="HNH8" s="148"/>
      <c r="HNI8" s="149"/>
      <c r="HNR8" s="147"/>
      <c r="HNS8" s="148"/>
      <c r="HNT8" s="148"/>
      <c r="HNU8" s="148"/>
      <c r="HNV8" s="147"/>
      <c r="HNW8" s="147"/>
      <c r="HNX8" s="148"/>
      <c r="HNY8" s="149"/>
      <c r="HOH8" s="147"/>
      <c r="HOI8" s="148"/>
      <c r="HOJ8" s="148"/>
      <c r="HOK8" s="148"/>
      <c r="HOL8" s="147"/>
      <c r="HOM8" s="147"/>
      <c r="HON8" s="148"/>
      <c r="HOO8" s="149"/>
      <c r="HOX8" s="147"/>
      <c r="HOY8" s="148"/>
      <c r="HOZ8" s="148"/>
      <c r="HPA8" s="148"/>
      <c r="HPB8" s="147"/>
      <c r="HPC8" s="147"/>
      <c r="HPD8" s="148"/>
      <c r="HPE8" s="149"/>
      <c r="HPN8" s="147"/>
      <c r="HPO8" s="148"/>
      <c r="HPP8" s="148"/>
      <c r="HPQ8" s="148"/>
      <c r="HPR8" s="147"/>
      <c r="HPS8" s="147"/>
      <c r="HPT8" s="148"/>
      <c r="HPU8" s="149"/>
      <c r="HQD8" s="147"/>
      <c r="HQE8" s="148"/>
      <c r="HQF8" s="148"/>
      <c r="HQG8" s="148"/>
      <c r="HQH8" s="147"/>
      <c r="HQI8" s="147"/>
      <c r="HQJ8" s="148"/>
      <c r="HQK8" s="149"/>
      <c r="HQT8" s="147"/>
      <c r="HQU8" s="148"/>
      <c r="HQV8" s="148"/>
      <c r="HQW8" s="148"/>
      <c r="HQX8" s="147"/>
      <c r="HQY8" s="147"/>
      <c r="HQZ8" s="148"/>
      <c r="HRA8" s="149"/>
      <c r="HRJ8" s="147"/>
      <c r="HRK8" s="148"/>
      <c r="HRL8" s="148"/>
      <c r="HRM8" s="148"/>
      <c r="HRN8" s="147"/>
      <c r="HRO8" s="147"/>
      <c r="HRP8" s="148"/>
      <c r="HRQ8" s="149"/>
      <c r="HRZ8" s="147"/>
      <c r="HSA8" s="148"/>
      <c r="HSB8" s="148"/>
      <c r="HSC8" s="148"/>
      <c r="HSD8" s="147"/>
      <c r="HSE8" s="147"/>
      <c r="HSF8" s="148"/>
      <c r="HSG8" s="149"/>
      <c r="HSP8" s="147"/>
      <c r="HSQ8" s="148"/>
      <c r="HSR8" s="148"/>
      <c r="HSS8" s="148"/>
      <c r="HST8" s="147"/>
      <c r="HSU8" s="147"/>
      <c r="HSV8" s="148"/>
      <c r="HSW8" s="149"/>
      <c r="HTF8" s="147"/>
      <c r="HTG8" s="148"/>
      <c r="HTH8" s="148"/>
      <c r="HTI8" s="148"/>
      <c r="HTJ8" s="147"/>
      <c r="HTK8" s="147"/>
      <c r="HTL8" s="148"/>
      <c r="HTM8" s="149"/>
      <c r="HTV8" s="147"/>
      <c r="HTW8" s="148"/>
      <c r="HTX8" s="148"/>
      <c r="HTY8" s="148"/>
      <c r="HTZ8" s="147"/>
      <c r="HUA8" s="147"/>
      <c r="HUB8" s="148"/>
      <c r="HUC8" s="149"/>
      <c r="HUL8" s="147"/>
      <c r="HUM8" s="148"/>
      <c r="HUN8" s="148"/>
      <c r="HUO8" s="148"/>
      <c r="HUP8" s="147"/>
      <c r="HUQ8" s="147"/>
      <c r="HUR8" s="148"/>
      <c r="HUS8" s="149"/>
      <c r="HVB8" s="147"/>
      <c r="HVC8" s="148"/>
      <c r="HVD8" s="148"/>
      <c r="HVE8" s="148"/>
      <c r="HVF8" s="147"/>
      <c r="HVG8" s="147"/>
      <c r="HVH8" s="148"/>
      <c r="HVI8" s="149"/>
      <c r="HVR8" s="147"/>
      <c r="HVS8" s="148"/>
      <c r="HVT8" s="148"/>
      <c r="HVU8" s="148"/>
      <c r="HVV8" s="147"/>
      <c r="HVW8" s="147"/>
      <c r="HVX8" s="148"/>
      <c r="HVY8" s="149"/>
      <c r="HWH8" s="147"/>
      <c r="HWI8" s="148"/>
      <c r="HWJ8" s="148"/>
      <c r="HWK8" s="148"/>
      <c r="HWL8" s="147"/>
      <c r="HWM8" s="147"/>
      <c r="HWN8" s="148"/>
      <c r="HWO8" s="149"/>
      <c r="HWX8" s="147"/>
      <c r="HWY8" s="148"/>
      <c r="HWZ8" s="148"/>
      <c r="HXA8" s="148"/>
      <c r="HXB8" s="147"/>
      <c r="HXC8" s="147"/>
      <c r="HXD8" s="148"/>
      <c r="HXE8" s="149"/>
      <c r="HXN8" s="147"/>
      <c r="HXO8" s="148"/>
      <c r="HXP8" s="148"/>
      <c r="HXQ8" s="148"/>
      <c r="HXR8" s="147"/>
      <c r="HXS8" s="147"/>
      <c r="HXT8" s="148"/>
      <c r="HXU8" s="149"/>
      <c r="HYD8" s="147"/>
      <c r="HYE8" s="148"/>
      <c r="HYF8" s="148"/>
      <c r="HYG8" s="148"/>
      <c r="HYH8" s="147"/>
      <c r="HYI8" s="147"/>
      <c r="HYJ8" s="148"/>
      <c r="HYK8" s="149"/>
      <c r="HYT8" s="147"/>
      <c r="HYU8" s="148"/>
      <c r="HYV8" s="148"/>
      <c r="HYW8" s="148"/>
      <c r="HYX8" s="147"/>
      <c r="HYY8" s="147"/>
      <c r="HYZ8" s="148"/>
      <c r="HZA8" s="149"/>
      <c r="HZJ8" s="147"/>
      <c r="HZK8" s="148"/>
      <c r="HZL8" s="148"/>
      <c r="HZM8" s="148"/>
      <c r="HZN8" s="147"/>
      <c r="HZO8" s="147"/>
      <c r="HZP8" s="148"/>
      <c r="HZQ8" s="149"/>
      <c r="HZZ8" s="147"/>
      <c r="IAA8" s="148"/>
      <c r="IAB8" s="148"/>
      <c r="IAC8" s="148"/>
      <c r="IAD8" s="147"/>
      <c r="IAE8" s="147"/>
      <c r="IAF8" s="148"/>
      <c r="IAG8" s="149"/>
      <c r="IAP8" s="147"/>
      <c r="IAQ8" s="148"/>
      <c r="IAR8" s="148"/>
      <c r="IAS8" s="148"/>
      <c r="IAT8" s="147"/>
      <c r="IAU8" s="147"/>
      <c r="IAV8" s="148"/>
      <c r="IAW8" s="149"/>
      <c r="IBF8" s="147"/>
      <c r="IBG8" s="148"/>
      <c r="IBH8" s="148"/>
      <c r="IBI8" s="148"/>
      <c r="IBJ8" s="147"/>
      <c r="IBK8" s="147"/>
      <c r="IBL8" s="148"/>
      <c r="IBM8" s="149"/>
      <c r="IBV8" s="147"/>
      <c r="IBW8" s="148"/>
      <c r="IBX8" s="148"/>
      <c r="IBY8" s="148"/>
      <c r="IBZ8" s="147"/>
      <c r="ICA8" s="147"/>
      <c r="ICB8" s="148"/>
      <c r="ICC8" s="149"/>
      <c r="ICL8" s="147"/>
      <c r="ICM8" s="148"/>
      <c r="ICN8" s="148"/>
      <c r="ICO8" s="148"/>
      <c r="ICP8" s="147"/>
      <c r="ICQ8" s="147"/>
      <c r="ICR8" s="148"/>
      <c r="ICS8" s="149"/>
      <c r="IDB8" s="147"/>
      <c r="IDC8" s="148"/>
      <c r="IDD8" s="148"/>
      <c r="IDE8" s="148"/>
      <c r="IDF8" s="147"/>
      <c r="IDG8" s="147"/>
      <c r="IDH8" s="148"/>
      <c r="IDI8" s="149"/>
      <c r="IDR8" s="147"/>
      <c r="IDS8" s="148"/>
      <c r="IDT8" s="148"/>
      <c r="IDU8" s="148"/>
      <c r="IDV8" s="147"/>
      <c r="IDW8" s="147"/>
      <c r="IDX8" s="148"/>
      <c r="IDY8" s="149"/>
      <c r="IEH8" s="147"/>
      <c r="IEI8" s="148"/>
      <c r="IEJ8" s="148"/>
      <c r="IEK8" s="148"/>
      <c r="IEL8" s="147"/>
      <c r="IEM8" s="147"/>
      <c r="IEN8" s="148"/>
      <c r="IEO8" s="149"/>
      <c r="IEX8" s="147"/>
      <c r="IEY8" s="148"/>
      <c r="IEZ8" s="148"/>
      <c r="IFA8" s="148"/>
      <c r="IFB8" s="147"/>
      <c r="IFC8" s="147"/>
      <c r="IFD8" s="148"/>
      <c r="IFE8" s="149"/>
      <c r="IFN8" s="147"/>
      <c r="IFO8" s="148"/>
      <c r="IFP8" s="148"/>
      <c r="IFQ8" s="148"/>
      <c r="IFR8" s="147"/>
      <c r="IFS8" s="147"/>
      <c r="IFT8" s="148"/>
      <c r="IFU8" s="149"/>
      <c r="IGD8" s="147"/>
      <c r="IGE8" s="148"/>
      <c r="IGF8" s="148"/>
      <c r="IGG8" s="148"/>
      <c r="IGH8" s="147"/>
      <c r="IGI8" s="147"/>
      <c r="IGJ8" s="148"/>
      <c r="IGK8" s="149"/>
      <c r="IGT8" s="147"/>
      <c r="IGU8" s="148"/>
      <c r="IGV8" s="148"/>
      <c r="IGW8" s="148"/>
      <c r="IGX8" s="147"/>
      <c r="IGY8" s="147"/>
      <c r="IGZ8" s="148"/>
      <c r="IHA8" s="149"/>
      <c r="IHJ8" s="147"/>
      <c r="IHK8" s="148"/>
      <c r="IHL8" s="148"/>
      <c r="IHM8" s="148"/>
      <c r="IHN8" s="147"/>
      <c r="IHO8" s="147"/>
      <c r="IHP8" s="148"/>
      <c r="IHQ8" s="149"/>
      <c r="IHZ8" s="147"/>
      <c r="IIA8" s="148"/>
      <c r="IIB8" s="148"/>
      <c r="IIC8" s="148"/>
      <c r="IID8" s="147"/>
      <c r="IIE8" s="147"/>
      <c r="IIF8" s="148"/>
      <c r="IIG8" s="149"/>
      <c r="IIP8" s="147"/>
      <c r="IIQ8" s="148"/>
      <c r="IIR8" s="148"/>
      <c r="IIS8" s="148"/>
      <c r="IIT8" s="147"/>
      <c r="IIU8" s="147"/>
      <c r="IIV8" s="148"/>
      <c r="IIW8" s="149"/>
      <c r="IJF8" s="147"/>
      <c r="IJG8" s="148"/>
      <c r="IJH8" s="148"/>
      <c r="IJI8" s="148"/>
      <c r="IJJ8" s="147"/>
      <c r="IJK8" s="147"/>
      <c r="IJL8" s="148"/>
      <c r="IJM8" s="149"/>
      <c r="IJV8" s="147"/>
      <c r="IJW8" s="148"/>
      <c r="IJX8" s="148"/>
      <c r="IJY8" s="148"/>
      <c r="IJZ8" s="147"/>
      <c r="IKA8" s="147"/>
      <c r="IKB8" s="148"/>
      <c r="IKC8" s="149"/>
      <c r="IKL8" s="147"/>
      <c r="IKM8" s="148"/>
      <c r="IKN8" s="148"/>
      <c r="IKO8" s="148"/>
      <c r="IKP8" s="147"/>
      <c r="IKQ8" s="147"/>
      <c r="IKR8" s="148"/>
      <c r="IKS8" s="149"/>
      <c r="ILB8" s="147"/>
      <c r="ILC8" s="148"/>
      <c r="ILD8" s="148"/>
      <c r="ILE8" s="148"/>
      <c r="ILF8" s="147"/>
      <c r="ILG8" s="147"/>
      <c r="ILH8" s="148"/>
      <c r="ILI8" s="149"/>
      <c r="ILR8" s="147"/>
      <c r="ILS8" s="148"/>
      <c r="ILT8" s="148"/>
      <c r="ILU8" s="148"/>
      <c r="ILV8" s="147"/>
      <c r="ILW8" s="147"/>
      <c r="ILX8" s="148"/>
      <c r="ILY8" s="149"/>
      <c r="IMH8" s="147"/>
      <c r="IMI8" s="148"/>
      <c r="IMJ8" s="148"/>
      <c r="IMK8" s="148"/>
      <c r="IML8" s="147"/>
      <c r="IMM8" s="147"/>
      <c r="IMN8" s="148"/>
      <c r="IMO8" s="149"/>
      <c r="IMX8" s="147"/>
      <c r="IMY8" s="148"/>
      <c r="IMZ8" s="148"/>
      <c r="INA8" s="148"/>
      <c r="INB8" s="147"/>
      <c r="INC8" s="147"/>
      <c r="IND8" s="148"/>
      <c r="INE8" s="149"/>
      <c r="INN8" s="147"/>
      <c r="INO8" s="148"/>
      <c r="INP8" s="148"/>
      <c r="INQ8" s="148"/>
      <c r="INR8" s="147"/>
      <c r="INS8" s="147"/>
      <c r="INT8" s="148"/>
      <c r="INU8" s="149"/>
      <c r="IOD8" s="147"/>
      <c r="IOE8" s="148"/>
      <c r="IOF8" s="148"/>
      <c r="IOG8" s="148"/>
      <c r="IOH8" s="147"/>
      <c r="IOI8" s="147"/>
      <c r="IOJ8" s="148"/>
      <c r="IOK8" s="149"/>
      <c r="IOT8" s="147"/>
      <c r="IOU8" s="148"/>
      <c r="IOV8" s="148"/>
      <c r="IOW8" s="148"/>
      <c r="IOX8" s="147"/>
      <c r="IOY8" s="147"/>
      <c r="IOZ8" s="148"/>
      <c r="IPA8" s="149"/>
      <c r="IPJ8" s="147"/>
      <c r="IPK8" s="148"/>
      <c r="IPL8" s="148"/>
      <c r="IPM8" s="148"/>
      <c r="IPN8" s="147"/>
      <c r="IPO8" s="147"/>
      <c r="IPP8" s="148"/>
      <c r="IPQ8" s="149"/>
      <c r="IPZ8" s="147"/>
      <c r="IQA8" s="148"/>
      <c r="IQB8" s="148"/>
      <c r="IQC8" s="148"/>
      <c r="IQD8" s="147"/>
      <c r="IQE8" s="147"/>
      <c r="IQF8" s="148"/>
      <c r="IQG8" s="149"/>
      <c r="IQP8" s="147"/>
      <c r="IQQ8" s="148"/>
      <c r="IQR8" s="148"/>
      <c r="IQS8" s="148"/>
      <c r="IQT8" s="147"/>
      <c r="IQU8" s="147"/>
      <c r="IQV8" s="148"/>
      <c r="IQW8" s="149"/>
      <c r="IRF8" s="147"/>
      <c r="IRG8" s="148"/>
      <c r="IRH8" s="148"/>
      <c r="IRI8" s="148"/>
      <c r="IRJ8" s="147"/>
      <c r="IRK8" s="147"/>
      <c r="IRL8" s="148"/>
      <c r="IRM8" s="149"/>
      <c r="IRV8" s="147"/>
      <c r="IRW8" s="148"/>
      <c r="IRX8" s="148"/>
      <c r="IRY8" s="148"/>
      <c r="IRZ8" s="147"/>
      <c r="ISA8" s="147"/>
      <c r="ISB8" s="148"/>
      <c r="ISC8" s="149"/>
      <c r="ISL8" s="147"/>
      <c r="ISM8" s="148"/>
      <c r="ISN8" s="148"/>
      <c r="ISO8" s="148"/>
      <c r="ISP8" s="147"/>
      <c r="ISQ8" s="147"/>
      <c r="ISR8" s="148"/>
      <c r="ISS8" s="149"/>
      <c r="ITB8" s="147"/>
      <c r="ITC8" s="148"/>
      <c r="ITD8" s="148"/>
      <c r="ITE8" s="148"/>
      <c r="ITF8" s="147"/>
      <c r="ITG8" s="147"/>
      <c r="ITH8" s="148"/>
      <c r="ITI8" s="149"/>
      <c r="ITR8" s="147"/>
      <c r="ITS8" s="148"/>
      <c r="ITT8" s="148"/>
      <c r="ITU8" s="148"/>
      <c r="ITV8" s="147"/>
      <c r="ITW8" s="147"/>
      <c r="ITX8" s="148"/>
      <c r="ITY8" s="149"/>
      <c r="IUH8" s="147"/>
      <c r="IUI8" s="148"/>
      <c r="IUJ8" s="148"/>
      <c r="IUK8" s="148"/>
      <c r="IUL8" s="147"/>
      <c r="IUM8" s="147"/>
      <c r="IUN8" s="148"/>
      <c r="IUO8" s="149"/>
      <c r="IUX8" s="147"/>
      <c r="IUY8" s="148"/>
      <c r="IUZ8" s="148"/>
      <c r="IVA8" s="148"/>
      <c r="IVB8" s="147"/>
      <c r="IVC8" s="147"/>
      <c r="IVD8" s="148"/>
      <c r="IVE8" s="149"/>
      <c r="IVN8" s="147"/>
      <c r="IVO8" s="148"/>
      <c r="IVP8" s="148"/>
      <c r="IVQ8" s="148"/>
      <c r="IVR8" s="147"/>
      <c r="IVS8" s="147"/>
      <c r="IVT8" s="148"/>
      <c r="IVU8" s="149"/>
      <c r="IWD8" s="147"/>
      <c r="IWE8" s="148"/>
      <c r="IWF8" s="148"/>
      <c r="IWG8" s="148"/>
      <c r="IWH8" s="147"/>
      <c r="IWI8" s="147"/>
      <c r="IWJ8" s="148"/>
      <c r="IWK8" s="149"/>
      <c r="IWT8" s="147"/>
      <c r="IWU8" s="148"/>
      <c r="IWV8" s="148"/>
      <c r="IWW8" s="148"/>
      <c r="IWX8" s="147"/>
      <c r="IWY8" s="147"/>
      <c r="IWZ8" s="148"/>
      <c r="IXA8" s="149"/>
      <c r="IXJ8" s="147"/>
      <c r="IXK8" s="148"/>
      <c r="IXL8" s="148"/>
      <c r="IXM8" s="148"/>
      <c r="IXN8" s="147"/>
      <c r="IXO8" s="147"/>
      <c r="IXP8" s="148"/>
      <c r="IXQ8" s="149"/>
      <c r="IXZ8" s="147"/>
      <c r="IYA8" s="148"/>
      <c r="IYB8" s="148"/>
      <c r="IYC8" s="148"/>
      <c r="IYD8" s="147"/>
      <c r="IYE8" s="147"/>
      <c r="IYF8" s="148"/>
      <c r="IYG8" s="149"/>
      <c r="IYP8" s="147"/>
      <c r="IYQ8" s="148"/>
      <c r="IYR8" s="148"/>
      <c r="IYS8" s="148"/>
      <c r="IYT8" s="147"/>
      <c r="IYU8" s="147"/>
      <c r="IYV8" s="148"/>
      <c r="IYW8" s="149"/>
      <c r="IZF8" s="147"/>
      <c r="IZG8" s="148"/>
      <c r="IZH8" s="148"/>
      <c r="IZI8" s="148"/>
      <c r="IZJ8" s="147"/>
      <c r="IZK8" s="147"/>
      <c r="IZL8" s="148"/>
      <c r="IZM8" s="149"/>
      <c r="IZV8" s="147"/>
      <c r="IZW8" s="148"/>
      <c r="IZX8" s="148"/>
      <c r="IZY8" s="148"/>
      <c r="IZZ8" s="147"/>
      <c r="JAA8" s="147"/>
      <c r="JAB8" s="148"/>
      <c r="JAC8" s="149"/>
      <c r="JAL8" s="147"/>
      <c r="JAM8" s="148"/>
      <c r="JAN8" s="148"/>
      <c r="JAO8" s="148"/>
      <c r="JAP8" s="147"/>
      <c r="JAQ8" s="147"/>
      <c r="JAR8" s="148"/>
      <c r="JAS8" s="149"/>
      <c r="JBB8" s="147"/>
      <c r="JBC8" s="148"/>
      <c r="JBD8" s="148"/>
      <c r="JBE8" s="148"/>
      <c r="JBF8" s="147"/>
      <c r="JBG8" s="147"/>
      <c r="JBH8" s="148"/>
      <c r="JBI8" s="149"/>
      <c r="JBR8" s="147"/>
      <c r="JBS8" s="148"/>
      <c r="JBT8" s="148"/>
      <c r="JBU8" s="148"/>
      <c r="JBV8" s="147"/>
      <c r="JBW8" s="147"/>
      <c r="JBX8" s="148"/>
      <c r="JBY8" s="149"/>
      <c r="JCH8" s="147"/>
      <c r="JCI8" s="148"/>
      <c r="JCJ8" s="148"/>
      <c r="JCK8" s="148"/>
      <c r="JCL8" s="147"/>
      <c r="JCM8" s="147"/>
      <c r="JCN8" s="148"/>
      <c r="JCO8" s="149"/>
      <c r="JCX8" s="147"/>
      <c r="JCY8" s="148"/>
      <c r="JCZ8" s="148"/>
      <c r="JDA8" s="148"/>
      <c r="JDB8" s="147"/>
      <c r="JDC8" s="147"/>
      <c r="JDD8" s="148"/>
      <c r="JDE8" s="149"/>
      <c r="JDN8" s="147"/>
      <c r="JDO8" s="148"/>
      <c r="JDP8" s="148"/>
      <c r="JDQ8" s="148"/>
      <c r="JDR8" s="147"/>
      <c r="JDS8" s="147"/>
      <c r="JDT8" s="148"/>
      <c r="JDU8" s="149"/>
      <c r="JED8" s="147"/>
      <c r="JEE8" s="148"/>
      <c r="JEF8" s="148"/>
      <c r="JEG8" s="148"/>
      <c r="JEH8" s="147"/>
      <c r="JEI8" s="147"/>
      <c r="JEJ8" s="148"/>
      <c r="JEK8" s="149"/>
      <c r="JET8" s="147"/>
      <c r="JEU8" s="148"/>
      <c r="JEV8" s="148"/>
      <c r="JEW8" s="148"/>
      <c r="JEX8" s="147"/>
      <c r="JEY8" s="147"/>
      <c r="JEZ8" s="148"/>
      <c r="JFA8" s="149"/>
      <c r="JFJ8" s="147"/>
      <c r="JFK8" s="148"/>
      <c r="JFL8" s="148"/>
      <c r="JFM8" s="148"/>
      <c r="JFN8" s="147"/>
      <c r="JFO8" s="147"/>
      <c r="JFP8" s="148"/>
      <c r="JFQ8" s="149"/>
      <c r="JFZ8" s="147"/>
      <c r="JGA8" s="148"/>
      <c r="JGB8" s="148"/>
      <c r="JGC8" s="148"/>
      <c r="JGD8" s="147"/>
      <c r="JGE8" s="147"/>
      <c r="JGF8" s="148"/>
      <c r="JGG8" s="149"/>
      <c r="JGP8" s="147"/>
      <c r="JGQ8" s="148"/>
      <c r="JGR8" s="148"/>
      <c r="JGS8" s="148"/>
      <c r="JGT8" s="147"/>
      <c r="JGU8" s="147"/>
      <c r="JGV8" s="148"/>
      <c r="JGW8" s="149"/>
      <c r="JHF8" s="147"/>
      <c r="JHG8" s="148"/>
      <c r="JHH8" s="148"/>
      <c r="JHI8" s="148"/>
      <c r="JHJ8" s="147"/>
      <c r="JHK8" s="147"/>
      <c r="JHL8" s="148"/>
      <c r="JHM8" s="149"/>
      <c r="JHV8" s="147"/>
      <c r="JHW8" s="148"/>
      <c r="JHX8" s="148"/>
      <c r="JHY8" s="148"/>
      <c r="JHZ8" s="147"/>
      <c r="JIA8" s="147"/>
      <c r="JIB8" s="148"/>
      <c r="JIC8" s="149"/>
      <c r="JIL8" s="147"/>
      <c r="JIM8" s="148"/>
      <c r="JIN8" s="148"/>
      <c r="JIO8" s="148"/>
      <c r="JIP8" s="147"/>
      <c r="JIQ8" s="147"/>
      <c r="JIR8" s="148"/>
      <c r="JIS8" s="149"/>
      <c r="JJB8" s="147"/>
      <c r="JJC8" s="148"/>
      <c r="JJD8" s="148"/>
      <c r="JJE8" s="148"/>
      <c r="JJF8" s="147"/>
      <c r="JJG8" s="147"/>
      <c r="JJH8" s="148"/>
      <c r="JJI8" s="149"/>
      <c r="JJR8" s="147"/>
      <c r="JJS8" s="148"/>
      <c r="JJT8" s="148"/>
      <c r="JJU8" s="148"/>
      <c r="JJV8" s="147"/>
      <c r="JJW8" s="147"/>
      <c r="JJX8" s="148"/>
      <c r="JJY8" s="149"/>
      <c r="JKH8" s="147"/>
      <c r="JKI8" s="148"/>
      <c r="JKJ8" s="148"/>
      <c r="JKK8" s="148"/>
      <c r="JKL8" s="147"/>
      <c r="JKM8" s="147"/>
      <c r="JKN8" s="148"/>
      <c r="JKO8" s="149"/>
      <c r="JKX8" s="147"/>
      <c r="JKY8" s="148"/>
      <c r="JKZ8" s="148"/>
      <c r="JLA8" s="148"/>
      <c r="JLB8" s="147"/>
      <c r="JLC8" s="147"/>
      <c r="JLD8" s="148"/>
      <c r="JLE8" s="149"/>
      <c r="JLN8" s="147"/>
      <c r="JLO8" s="148"/>
      <c r="JLP8" s="148"/>
      <c r="JLQ8" s="148"/>
      <c r="JLR8" s="147"/>
      <c r="JLS8" s="147"/>
      <c r="JLT8" s="148"/>
      <c r="JLU8" s="149"/>
      <c r="JMD8" s="147"/>
      <c r="JME8" s="148"/>
      <c r="JMF8" s="148"/>
      <c r="JMG8" s="148"/>
      <c r="JMH8" s="147"/>
      <c r="JMI8" s="147"/>
      <c r="JMJ8" s="148"/>
      <c r="JMK8" s="149"/>
      <c r="JMT8" s="147"/>
      <c r="JMU8" s="148"/>
      <c r="JMV8" s="148"/>
      <c r="JMW8" s="148"/>
      <c r="JMX8" s="147"/>
      <c r="JMY8" s="147"/>
      <c r="JMZ8" s="148"/>
      <c r="JNA8" s="149"/>
      <c r="JNJ8" s="147"/>
      <c r="JNK8" s="148"/>
      <c r="JNL8" s="148"/>
      <c r="JNM8" s="148"/>
      <c r="JNN8" s="147"/>
      <c r="JNO8" s="147"/>
      <c r="JNP8" s="148"/>
      <c r="JNQ8" s="149"/>
      <c r="JNZ8" s="147"/>
      <c r="JOA8" s="148"/>
      <c r="JOB8" s="148"/>
      <c r="JOC8" s="148"/>
      <c r="JOD8" s="147"/>
      <c r="JOE8" s="147"/>
      <c r="JOF8" s="148"/>
      <c r="JOG8" s="149"/>
      <c r="JOP8" s="147"/>
      <c r="JOQ8" s="148"/>
      <c r="JOR8" s="148"/>
      <c r="JOS8" s="148"/>
      <c r="JOT8" s="147"/>
      <c r="JOU8" s="147"/>
      <c r="JOV8" s="148"/>
      <c r="JOW8" s="149"/>
      <c r="JPF8" s="147"/>
      <c r="JPG8" s="148"/>
      <c r="JPH8" s="148"/>
      <c r="JPI8" s="148"/>
      <c r="JPJ8" s="147"/>
      <c r="JPK8" s="147"/>
      <c r="JPL8" s="148"/>
      <c r="JPM8" s="149"/>
      <c r="JPV8" s="147"/>
      <c r="JPW8" s="148"/>
      <c r="JPX8" s="148"/>
      <c r="JPY8" s="148"/>
      <c r="JPZ8" s="147"/>
      <c r="JQA8" s="147"/>
      <c r="JQB8" s="148"/>
      <c r="JQC8" s="149"/>
      <c r="JQL8" s="147"/>
      <c r="JQM8" s="148"/>
      <c r="JQN8" s="148"/>
      <c r="JQO8" s="148"/>
      <c r="JQP8" s="147"/>
      <c r="JQQ8" s="147"/>
      <c r="JQR8" s="148"/>
      <c r="JQS8" s="149"/>
      <c r="JRB8" s="147"/>
      <c r="JRC8" s="148"/>
      <c r="JRD8" s="148"/>
      <c r="JRE8" s="148"/>
      <c r="JRF8" s="147"/>
      <c r="JRG8" s="147"/>
      <c r="JRH8" s="148"/>
      <c r="JRI8" s="149"/>
      <c r="JRR8" s="147"/>
      <c r="JRS8" s="148"/>
      <c r="JRT8" s="148"/>
      <c r="JRU8" s="148"/>
      <c r="JRV8" s="147"/>
      <c r="JRW8" s="147"/>
      <c r="JRX8" s="148"/>
      <c r="JRY8" s="149"/>
      <c r="JSH8" s="147"/>
      <c r="JSI8" s="148"/>
      <c r="JSJ8" s="148"/>
      <c r="JSK8" s="148"/>
      <c r="JSL8" s="147"/>
      <c r="JSM8" s="147"/>
      <c r="JSN8" s="148"/>
      <c r="JSO8" s="149"/>
      <c r="JSX8" s="147"/>
      <c r="JSY8" s="148"/>
      <c r="JSZ8" s="148"/>
      <c r="JTA8" s="148"/>
      <c r="JTB8" s="147"/>
      <c r="JTC8" s="147"/>
      <c r="JTD8" s="148"/>
      <c r="JTE8" s="149"/>
      <c r="JTN8" s="147"/>
      <c r="JTO8" s="148"/>
      <c r="JTP8" s="148"/>
      <c r="JTQ8" s="148"/>
      <c r="JTR8" s="147"/>
      <c r="JTS8" s="147"/>
      <c r="JTT8" s="148"/>
      <c r="JTU8" s="149"/>
      <c r="JUD8" s="147"/>
      <c r="JUE8" s="148"/>
      <c r="JUF8" s="148"/>
      <c r="JUG8" s="148"/>
      <c r="JUH8" s="147"/>
      <c r="JUI8" s="147"/>
      <c r="JUJ8" s="148"/>
      <c r="JUK8" s="149"/>
      <c r="JUT8" s="147"/>
      <c r="JUU8" s="148"/>
      <c r="JUV8" s="148"/>
      <c r="JUW8" s="148"/>
      <c r="JUX8" s="147"/>
      <c r="JUY8" s="147"/>
      <c r="JUZ8" s="148"/>
      <c r="JVA8" s="149"/>
      <c r="JVJ8" s="147"/>
      <c r="JVK8" s="148"/>
      <c r="JVL8" s="148"/>
      <c r="JVM8" s="148"/>
      <c r="JVN8" s="147"/>
      <c r="JVO8" s="147"/>
      <c r="JVP8" s="148"/>
      <c r="JVQ8" s="149"/>
      <c r="JVZ8" s="147"/>
      <c r="JWA8" s="148"/>
      <c r="JWB8" s="148"/>
      <c r="JWC8" s="148"/>
      <c r="JWD8" s="147"/>
      <c r="JWE8" s="147"/>
      <c r="JWF8" s="148"/>
      <c r="JWG8" s="149"/>
      <c r="JWP8" s="147"/>
      <c r="JWQ8" s="148"/>
      <c r="JWR8" s="148"/>
      <c r="JWS8" s="148"/>
      <c r="JWT8" s="147"/>
      <c r="JWU8" s="147"/>
      <c r="JWV8" s="148"/>
      <c r="JWW8" s="149"/>
      <c r="JXF8" s="147"/>
      <c r="JXG8" s="148"/>
      <c r="JXH8" s="148"/>
      <c r="JXI8" s="148"/>
      <c r="JXJ8" s="147"/>
      <c r="JXK8" s="147"/>
      <c r="JXL8" s="148"/>
      <c r="JXM8" s="149"/>
      <c r="JXV8" s="147"/>
      <c r="JXW8" s="148"/>
      <c r="JXX8" s="148"/>
      <c r="JXY8" s="148"/>
      <c r="JXZ8" s="147"/>
      <c r="JYA8" s="147"/>
      <c r="JYB8" s="148"/>
      <c r="JYC8" s="149"/>
      <c r="JYL8" s="147"/>
      <c r="JYM8" s="148"/>
      <c r="JYN8" s="148"/>
      <c r="JYO8" s="148"/>
      <c r="JYP8" s="147"/>
      <c r="JYQ8" s="147"/>
      <c r="JYR8" s="148"/>
      <c r="JYS8" s="149"/>
      <c r="JZB8" s="147"/>
      <c r="JZC8" s="148"/>
      <c r="JZD8" s="148"/>
      <c r="JZE8" s="148"/>
      <c r="JZF8" s="147"/>
      <c r="JZG8" s="147"/>
      <c r="JZH8" s="148"/>
      <c r="JZI8" s="149"/>
      <c r="JZR8" s="147"/>
      <c r="JZS8" s="148"/>
      <c r="JZT8" s="148"/>
      <c r="JZU8" s="148"/>
      <c r="JZV8" s="147"/>
      <c r="JZW8" s="147"/>
      <c r="JZX8" s="148"/>
      <c r="JZY8" s="149"/>
      <c r="KAH8" s="147"/>
      <c r="KAI8" s="148"/>
      <c r="KAJ8" s="148"/>
      <c r="KAK8" s="148"/>
      <c r="KAL8" s="147"/>
      <c r="KAM8" s="147"/>
      <c r="KAN8" s="148"/>
      <c r="KAO8" s="149"/>
      <c r="KAX8" s="147"/>
      <c r="KAY8" s="148"/>
      <c r="KAZ8" s="148"/>
      <c r="KBA8" s="148"/>
      <c r="KBB8" s="147"/>
      <c r="KBC8" s="147"/>
      <c r="KBD8" s="148"/>
      <c r="KBE8" s="149"/>
      <c r="KBN8" s="147"/>
      <c r="KBO8" s="148"/>
      <c r="KBP8" s="148"/>
      <c r="KBQ8" s="148"/>
      <c r="KBR8" s="147"/>
      <c r="KBS8" s="147"/>
      <c r="KBT8" s="148"/>
      <c r="KBU8" s="149"/>
      <c r="KCD8" s="147"/>
      <c r="KCE8" s="148"/>
      <c r="KCF8" s="148"/>
      <c r="KCG8" s="148"/>
      <c r="KCH8" s="147"/>
      <c r="KCI8" s="147"/>
      <c r="KCJ8" s="148"/>
      <c r="KCK8" s="149"/>
      <c r="KCT8" s="147"/>
      <c r="KCU8" s="148"/>
      <c r="KCV8" s="148"/>
      <c r="KCW8" s="148"/>
      <c r="KCX8" s="147"/>
      <c r="KCY8" s="147"/>
      <c r="KCZ8" s="148"/>
      <c r="KDA8" s="149"/>
      <c r="KDJ8" s="147"/>
      <c r="KDK8" s="148"/>
      <c r="KDL8" s="148"/>
      <c r="KDM8" s="148"/>
      <c r="KDN8" s="147"/>
      <c r="KDO8" s="147"/>
      <c r="KDP8" s="148"/>
      <c r="KDQ8" s="149"/>
      <c r="KDZ8" s="147"/>
      <c r="KEA8" s="148"/>
      <c r="KEB8" s="148"/>
      <c r="KEC8" s="148"/>
      <c r="KED8" s="147"/>
      <c r="KEE8" s="147"/>
      <c r="KEF8" s="148"/>
      <c r="KEG8" s="149"/>
      <c r="KEP8" s="147"/>
      <c r="KEQ8" s="148"/>
      <c r="KER8" s="148"/>
      <c r="KES8" s="148"/>
      <c r="KET8" s="147"/>
      <c r="KEU8" s="147"/>
      <c r="KEV8" s="148"/>
      <c r="KEW8" s="149"/>
      <c r="KFF8" s="147"/>
      <c r="KFG8" s="148"/>
      <c r="KFH8" s="148"/>
      <c r="KFI8" s="148"/>
      <c r="KFJ8" s="147"/>
      <c r="KFK8" s="147"/>
      <c r="KFL8" s="148"/>
      <c r="KFM8" s="149"/>
      <c r="KFV8" s="147"/>
      <c r="KFW8" s="148"/>
      <c r="KFX8" s="148"/>
      <c r="KFY8" s="148"/>
      <c r="KFZ8" s="147"/>
      <c r="KGA8" s="147"/>
      <c r="KGB8" s="148"/>
      <c r="KGC8" s="149"/>
      <c r="KGL8" s="147"/>
      <c r="KGM8" s="148"/>
      <c r="KGN8" s="148"/>
      <c r="KGO8" s="148"/>
      <c r="KGP8" s="147"/>
      <c r="KGQ8" s="147"/>
      <c r="KGR8" s="148"/>
      <c r="KGS8" s="149"/>
      <c r="KHB8" s="147"/>
      <c r="KHC8" s="148"/>
      <c r="KHD8" s="148"/>
      <c r="KHE8" s="148"/>
      <c r="KHF8" s="147"/>
      <c r="KHG8" s="147"/>
      <c r="KHH8" s="148"/>
      <c r="KHI8" s="149"/>
      <c r="KHR8" s="147"/>
      <c r="KHS8" s="148"/>
      <c r="KHT8" s="148"/>
      <c r="KHU8" s="148"/>
      <c r="KHV8" s="147"/>
      <c r="KHW8" s="147"/>
      <c r="KHX8" s="148"/>
      <c r="KHY8" s="149"/>
      <c r="KIH8" s="147"/>
      <c r="KII8" s="148"/>
      <c r="KIJ8" s="148"/>
      <c r="KIK8" s="148"/>
      <c r="KIL8" s="147"/>
      <c r="KIM8" s="147"/>
      <c r="KIN8" s="148"/>
      <c r="KIO8" s="149"/>
      <c r="KIX8" s="147"/>
      <c r="KIY8" s="148"/>
      <c r="KIZ8" s="148"/>
      <c r="KJA8" s="148"/>
      <c r="KJB8" s="147"/>
      <c r="KJC8" s="147"/>
      <c r="KJD8" s="148"/>
      <c r="KJE8" s="149"/>
      <c r="KJN8" s="147"/>
      <c r="KJO8" s="148"/>
      <c r="KJP8" s="148"/>
      <c r="KJQ8" s="148"/>
      <c r="KJR8" s="147"/>
      <c r="KJS8" s="147"/>
      <c r="KJT8" s="148"/>
      <c r="KJU8" s="149"/>
      <c r="KKD8" s="147"/>
      <c r="KKE8" s="148"/>
      <c r="KKF8" s="148"/>
      <c r="KKG8" s="148"/>
      <c r="KKH8" s="147"/>
      <c r="KKI8" s="147"/>
      <c r="KKJ8" s="148"/>
      <c r="KKK8" s="149"/>
      <c r="KKT8" s="147"/>
      <c r="KKU8" s="148"/>
      <c r="KKV8" s="148"/>
      <c r="KKW8" s="148"/>
      <c r="KKX8" s="147"/>
      <c r="KKY8" s="147"/>
      <c r="KKZ8" s="148"/>
      <c r="KLA8" s="149"/>
      <c r="KLJ8" s="147"/>
      <c r="KLK8" s="148"/>
      <c r="KLL8" s="148"/>
      <c r="KLM8" s="148"/>
      <c r="KLN8" s="147"/>
      <c r="KLO8" s="147"/>
      <c r="KLP8" s="148"/>
      <c r="KLQ8" s="149"/>
      <c r="KLZ8" s="147"/>
      <c r="KMA8" s="148"/>
      <c r="KMB8" s="148"/>
      <c r="KMC8" s="148"/>
      <c r="KMD8" s="147"/>
      <c r="KME8" s="147"/>
      <c r="KMF8" s="148"/>
      <c r="KMG8" s="149"/>
      <c r="KMP8" s="147"/>
      <c r="KMQ8" s="148"/>
      <c r="KMR8" s="148"/>
      <c r="KMS8" s="148"/>
      <c r="KMT8" s="147"/>
      <c r="KMU8" s="147"/>
      <c r="KMV8" s="148"/>
      <c r="KMW8" s="149"/>
      <c r="KNF8" s="147"/>
      <c r="KNG8" s="148"/>
      <c r="KNH8" s="148"/>
      <c r="KNI8" s="148"/>
      <c r="KNJ8" s="147"/>
      <c r="KNK8" s="147"/>
      <c r="KNL8" s="148"/>
      <c r="KNM8" s="149"/>
      <c r="KNV8" s="147"/>
      <c r="KNW8" s="148"/>
      <c r="KNX8" s="148"/>
      <c r="KNY8" s="148"/>
      <c r="KNZ8" s="147"/>
      <c r="KOA8" s="147"/>
      <c r="KOB8" s="148"/>
      <c r="KOC8" s="149"/>
      <c r="KOL8" s="147"/>
      <c r="KOM8" s="148"/>
      <c r="KON8" s="148"/>
      <c r="KOO8" s="148"/>
      <c r="KOP8" s="147"/>
      <c r="KOQ8" s="147"/>
      <c r="KOR8" s="148"/>
      <c r="KOS8" s="149"/>
      <c r="KPB8" s="147"/>
      <c r="KPC8" s="148"/>
      <c r="KPD8" s="148"/>
      <c r="KPE8" s="148"/>
      <c r="KPF8" s="147"/>
      <c r="KPG8" s="147"/>
      <c r="KPH8" s="148"/>
      <c r="KPI8" s="149"/>
      <c r="KPR8" s="147"/>
      <c r="KPS8" s="148"/>
      <c r="KPT8" s="148"/>
      <c r="KPU8" s="148"/>
      <c r="KPV8" s="147"/>
      <c r="KPW8" s="147"/>
      <c r="KPX8" s="148"/>
      <c r="KPY8" s="149"/>
      <c r="KQH8" s="147"/>
      <c r="KQI8" s="148"/>
      <c r="KQJ8" s="148"/>
      <c r="KQK8" s="148"/>
      <c r="KQL8" s="147"/>
      <c r="KQM8" s="147"/>
      <c r="KQN8" s="148"/>
      <c r="KQO8" s="149"/>
      <c r="KQX8" s="147"/>
      <c r="KQY8" s="148"/>
      <c r="KQZ8" s="148"/>
      <c r="KRA8" s="148"/>
      <c r="KRB8" s="147"/>
      <c r="KRC8" s="147"/>
      <c r="KRD8" s="148"/>
      <c r="KRE8" s="149"/>
      <c r="KRN8" s="147"/>
      <c r="KRO8" s="148"/>
      <c r="KRP8" s="148"/>
      <c r="KRQ8" s="148"/>
      <c r="KRR8" s="147"/>
      <c r="KRS8" s="147"/>
      <c r="KRT8" s="148"/>
      <c r="KRU8" s="149"/>
      <c r="KSD8" s="147"/>
      <c r="KSE8" s="148"/>
      <c r="KSF8" s="148"/>
      <c r="KSG8" s="148"/>
      <c r="KSH8" s="147"/>
      <c r="KSI8" s="147"/>
      <c r="KSJ8" s="148"/>
      <c r="KSK8" s="149"/>
      <c r="KST8" s="147"/>
      <c r="KSU8" s="148"/>
      <c r="KSV8" s="148"/>
      <c r="KSW8" s="148"/>
      <c r="KSX8" s="147"/>
      <c r="KSY8" s="147"/>
      <c r="KSZ8" s="148"/>
      <c r="KTA8" s="149"/>
      <c r="KTJ8" s="147"/>
      <c r="KTK8" s="148"/>
      <c r="KTL8" s="148"/>
      <c r="KTM8" s="148"/>
      <c r="KTN8" s="147"/>
      <c r="KTO8" s="147"/>
      <c r="KTP8" s="148"/>
      <c r="KTQ8" s="149"/>
      <c r="KTZ8" s="147"/>
      <c r="KUA8" s="148"/>
      <c r="KUB8" s="148"/>
      <c r="KUC8" s="148"/>
      <c r="KUD8" s="147"/>
      <c r="KUE8" s="147"/>
      <c r="KUF8" s="148"/>
      <c r="KUG8" s="149"/>
      <c r="KUP8" s="147"/>
      <c r="KUQ8" s="148"/>
      <c r="KUR8" s="148"/>
      <c r="KUS8" s="148"/>
      <c r="KUT8" s="147"/>
      <c r="KUU8" s="147"/>
      <c r="KUV8" s="148"/>
      <c r="KUW8" s="149"/>
      <c r="KVF8" s="147"/>
      <c r="KVG8" s="148"/>
      <c r="KVH8" s="148"/>
      <c r="KVI8" s="148"/>
      <c r="KVJ8" s="147"/>
      <c r="KVK8" s="147"/>
      <c r="KVL8" s="148"/>
      <c r="KVM8" s="149"/>
      <c r="KVV8" s="147"/>
      <c r="KVW8" s="148"/>
      <c r="KVX8" s="148"/>
      <c r="KVY8" s="148"/>
      <c r="KVZ8" s="147"/>
      <c r="KWA8" s="147"/>
      <c r="KWB8" s="148"/>
      <c r="KWC8" s="149"/>
      <c r="KWL8" s="147"/>
      <c r="KWM8" s="148"/>
      <c r="KWN8" s="148"/>
      <c r="KWO8" s="148"/>
      <c r="KWP8" s="147"/>
      <c r="KWQ8" s="147"/>
      <c r="KWR8" s="148"/>
      <c r="KWS8" s="149"/>
      <c r="KXB8" s="147"/>
      <c r="KXC8" s="148"/>
      <c r="KXD8" s="148"/>
      <c r="KXE8" s="148"/>
      <c r="KXF8" s="147"/>
      <c r="KXG8" s="147"/>
      <c r="KXH8" s="148"/>
      <c r="KXI8" s="149"/>
      <c r="KXR8" s="147"/>
      <c r="KXS8" s="148"/>
      <c r="KXT8" s="148"/>
      <c r="KXU8" s="148"/>
      <c r="KXV8" s="147"/>
      <c r="KXW8" s="147"/>
      <c r="KXX8" s="148"/>
      <c r="KXY8" s="149"/>
      <c r="KYH8" s="147"/>
      <c r="KYI8" s="148"/>
      <c r="KYJ8" s="148"/>
      <c r="KYK8" s="148"/>
      <c r="KYL8" s="147"/>
      <c r="KYM8" s="147"/>
      <c r="KYN8" s="148"/>
      <c r="KYO8" s="149"/>
      <c r="KYX8" s="147"/>
      <c r="KYY8" s="148"/>
      <c r="KYZ8" s="148"/>
      <c r="KZA8" s="148"/>
      <c r="KZB8" s="147"/>
      <c r="KZC8" s="147"/>
      <c r="KZD8" s="148"/>
      <c r="KZE8" s="149"/>
      <c r="KZN8" s="147"/>
      <c r="KZO8" s="148"/>
      <c r="KZP8" s="148"/>
      <c r="KZQ8" s="148"/>
      <c r="KZR8" s="147"/>
      <c r="KZS8" s="147"/>
      <c r="KZT8" s="148"/>
      <c r="KZU8" s="149"/>
      <c r="LAD8" s="147"/>
      <c r="LAE8" s="148"/>
      <c r="LAF8" s="148"/>
      <c r="LAG8" s="148"/>
      <c r="LAH8" s="147"/>
      <c r="LAI8" s="147"/>
      <c r="LAJ8" s="148"/>
      <c r="LAK8" s="149"/>
      <c r="LAT8" s="147"/>
      <c r="LAU8" s="148"/>
      <c r="LAV8" s="148"/>
      <c r="LAW8" s="148"/>
      <c r="LAX8" s="147"/>
      <c r="LAY8" s="147"/>
      <c r="LAZ8" s="148"/>
      <c r="LBA8" s="149"/>
      <c r="LBJ8" s="147"/>
      <c r="LBK8" s="148"/>
      <c r="LBL8" s="148"/>
      <c r="LBM8" s="148"/>
      <c r="LBN8" s="147"/>
      <c r="LBO8" s="147"/>
      <c r="LBP8" s="148"/>
      <c r="LBQ8" s="149"/>
      <c r="LBZ8" s="147"/>
      <c r="LCA8" s="148"/>
      <c r="LCB8" s="148"/>
      <c r="LCC8" s="148"/>
      <c r="LCD8" s="147"/>
      <c r="LCE8" s="147"/>
      <c r="LCF8" s="148"/>
      <c r="LCG8" s="149"/>
      <c r="LCP8" s="147"/>
      <c r="LCQ8" s="148"/>
      <c r="LCR8" s="148"/>
      <c r="LCS8" s="148"/>
      <c r="LCT8" s="147"/>
      <c r="LCU8" s="147"/>
      <c r="LCV8" s="148"/>
      <c r="LCW8" s="149"/>
      <c r="LDF8" s="147"/>
      <c r="LDG8" s="148"/>
      <c r="LDH8" s="148"/>
      <c r="LDI8" s="148"/>
      <c r="LDJ8" s="147"/>
      <c r="LDK8" s="147"/>
      <c r="LDL8" s="148"/>
      <c r="LDM8" s="149"/>
      <c r="LDV8" s="147"/>
      <c r="LDW8" s="148"/>
      <c r="LDX8" s="148"/>
      <c r="LDY8" s="148"/>
      <c r="LDZ8" s="147"/>
      <c r="LEA8" s="147"/>
      <c r="LEB8" s="148"/>
      <c r="LEC8" s="149"/>
      <c r="LEL8" s="147"/>
      <c r="LEM8" s="148"/>
      <c r="LEN8" s="148"/>
      <c r="LEO8" s="148"/>
      <c r="LEP8" s="147"/>
      <c r="LEQ8" s="147"/>
      <c r="LER8" s="148"/>
      <c r="LES8" s="149"/>
      <c r="LFB8" s="147"/>
      <c r="LFC8" s="148"/>
      <c r="LFD8" s="148"/>
      <c r="LFE8" s="148"/>
      <c r="LFF8" s="147"/>
      <c r="LFG8" s="147"/>
      <c r="LFH8" s="148"/>
      <c r="LFI8" s="149"/>
      <c r="LFR8" s="147"/>
      <c r="LFS8" s="148"/>
      <c r="LFT8" s="148"/>
      <c r="LFU8" s="148"/>
      <c r="LFV8" s="147"/>
      <c r="LFW8" s="147"/>
      <c r="LFX8" s="148"/>
      <c r="LFY8" s="149"/>
      <c r="LGH8" s="147"/>
      <c r="LGI8" s="148"/>
      <c r="LGJ8" s="148"/>
      <c r="LGK8" s="148"/>
      <c r="LGL8" s="147"/>
      <c r="LGM8" s="147"/>
      <c r="LGN8" s="148"/>
      <c r="LGO8" s="149"/>
      <c r="LGX8" s="147"/>
      <c r="LGY8" s="148"/>
      <c r="LGZ8" s="148"/>
      <c r="LHA8" s="148"/>
      <c r="LHB8" s="147"/>
      <c r="LHC8" s="147"/>
      <c r="LHD8" s="148"/>
      <c r="LHE8" s="149"/>
      <c r="LHN8" s="147"/>
      <c r="LHO8" s="148"/>
      <c r="LHP8" s="148"/>
      <c r="LHQ8" s="148"/>
      <c r="LHR8" s="147"/>
      <c r="LHS8" s="147"/>
      <c r="LHT8" s="148"/>
      <c r="LHU8" s="149"/>
      <c r="LID8" s="147"/>
      <c r="LIE8" s="148"/>
      <c r="LIF8" s="148"/>
      <c r="LIG8" s="148"/>
      <c r="LIH8" s="147"/>
      <c r="LII8" s="147"/>
      <c r="LIJ8" s="148"/>
      <c r="LIK8" s="149"/>
      <c r="LIT8" s="147"/>
      <c r="LIU8" s="148"/>
      <c r="LIV8" s="148"/>
      <c r="LIW8" s="148"/>
      <c r="LIX8" s="147"/>
      <c r="LIY8" s="147"/>
      <c r="LIZ8" s="148"/>
      <c r="LJA8" s="149"/>
      <c r="LJJ8" s="147"/>
      <c r="LJK8" s="148"/>
      <c r="LJL8" s="148"/>
      <c r="LJM8" s="148"/>
      <c r="LJN8" s="147"/>
      <c r="LJO8" s="147"/>
      <c r="LJP8" s="148"/>
      <c r="LJQ8" s="149"/>
      <c r="LJZ8" s="147"/>
      <c r="LKA8" s="148"/>
      <c r="LKB8" s="148"/>
      <c r="LKC8" s="148"/>
      <c r="LKD8" s="147"/>
      <c r="LKE8" s="147"/>
      <c r="LKF8" s="148"/>
      <c r="LKG8" s="149"/>
      <c r="LKP8" s="147"/>
      <c r="LKQ8" s="148"/>
      <c r="LKR8" s="148"/>
      <c r="LKS8" s="148"/>
      <c r="LKT8" s="147"/>
      <c r="LKU8" s="147"/>
      <c r="LKV8" s="148"/>
      <c r="LKW8" s="149"/>
      <c r="LLF8" s="147"/>
      <c r="LLG8" s="148"/>
      <c r="LLH8" s="148"/>
      <c r="LLI8" s="148"/>
      <c r="LLJ8" s="147"/>
      <c r="LLK8" s="147"/>
      <c r="LLL8" s="148"/>
      <c r="LLM8" s="149"/>
      <c r="LLV8" s="147"/>
      <c r="LLW8" s="148"/>
      <c r="LLX8" s="148"/>
      <c r="LLY8" s="148"/>
      <c r="LLZ8" s="147"/>
      <c r="LMA8" s="147"/>
      <c r="LMB8" s="148"/>
      <c r="LMC8" s="149"/>
      <c r="LML8" s="147"/>
      <c r="LMM8" s="148"/>
      <c r="LMN8" s="148"/>
      <c r="LMO8" s="148"/>
      <c r="LMP8" s="147"/>
      <c r="LMQ8" s="147"/>
      <c r="LMR8" s="148"/>
      <c r="LMS8" s="149"/>
      <c r="LNB8" s="147"/>
      <c r="LNC8" s="148"/>
      <c r="LND8" s="148"/>
      <c r="LNE8" s="148"/>
      <c r="LNF8" s="147"/>
      <c r="LNG8" s="147"/>
      <c r="LNH8" s="148"/>
      <c r="LNI8" s="149"/>
      <c r="LNR8" s="147"/>
      <c r="LNS8" s="148"/>
      <c r="LNT8" s="148"/>
      <c r="LNU8" s="148"/>
      <c r="LNV8" s="147"/>
      <c r="LNW8" s="147"/>
      <c r="LNX8" s="148"/>
      <c r="LNY8" s="149"/>
      <c r="LOH8" s="147"/>
      <c r="LOI8" s="148"/>
      <c r="LOJ8" s="148"/>
      <c r="LOK8" s="148"/>
      <c r="LOL8" s="147"/>
      <c r="LOM8" s="147"/>
      <c r="LON8" s="148"/>
      <c r="LOO8" s="149"/>
      <c r="LOX8" s="147"/>
      <c r="LOY8" s="148"/>
      <c r="LOZ8" s="148"/>
      <c r="LPA8" s="148"/>
      <c r="LPB8" s="147"/>
      <c r="LPC8" s="147"/>
      <c r="LPD8" s="148"/>
      <c r="LPE8" s="149"/>
      <c r="LPN8" s="147"/>
      <c r="LPO8" s="148"/>
      <c r="LPP8" s="148"/>
      <c r="LPQ8" s="148"/>
      <c r="LPR8" s="147"/>
      <c r="LPS8" s="147"/>
      <c r="LPT8" s="148"/>
      <c r="LPU8" s="149"/>
      <c r="LQD8" s="147"/>
      <c r="LQE8" s="148"/>
      <c r="LQF8" s="148"/>
      <c r="LQG8" s="148"/>
      <c r="LQH8" s="147"/>
      <c r="LQI8" s="147"/>
      <c r="LQJ8" s="148"/>
      <c r="LQK8" s="149"/>
      <c r="LQT8" s="147"/>
      <c r="LQU8" s="148"/>
      <c r="LQV8" s="148"/>
      <c r="LQW8" s="148"/>
      <c r="LQX8" s="147"/>
      <c r="LQY8" s="147"/>
      <c r="LQZ8" s="148"/>
      <c r="LRA8" s="149"/>
      <c r="LRJ8" s="147"/>
      <c r="LRK8" s="148"/>
      <c r="LRL8" s="148"/>
      <c r="LRM8" s="148"/>
      <c r="LRN8" s="147"/>
      <c r="LRO8" s="147"/>
      <c r="LRP8" s="148"/>
      <c r="LRQ8" s="149"/>
      <c r="LRZ8" s="147"/>
      <c r="LSA8" s="148"/>
      <c r="LSB8" s="148"/>
      <c r="LSC8" s="148"/>
      <c r="LSD8" s="147"/>
      <c r="LSE8" s="147"/>
      <c r="LSF8" s="148"/>
      <c r="LSG8" s="149"/>
      <c r="LSP8" s="147"/>
      <c r="LSQ8" s="148"/>
      <c r="LSR8" s="148"/>
      <c r="LSS8" s="148"/>
      <c r="LST8" s="147"/>
      <c r="LSU8" s="147"/>
      <c r="LSV8" s="148"/>
      <c r="LSW8" s="149"/>
      <c r="LTF8" s="147"/>
      <c r="LTG8" s="148"/>
      <c r="LTH8" s="148"/>
      <c r="LTI8" s="148"/>
      <c r="LTJ8" s="147"/>
      <c r="LTK8" s="147"/>
      <c r="LTL8" s="148"/>
      <c r="LTM8" s="149"/>
      <c r="LTV8" s="147"/>
      <c r="LTW8" s="148"/>
      <c r="LTX8" s="148"/>
      <c r="LTY8" s="148"/>
      <c r="LTZ8" s="147"/>
      <c r="LUA8" s="147"/>
      <c r="LUB8" s="148"/>
      <c r="LUC8" s="149"/>
      <c r="LUL8" s="147"/>
      <c r="LUM8" s="148"/>
      <c r="LUN8" s="148"/>
      <c r="LUO8" s="148"/>
      <c r="LUP8" s="147"/>
      <c r="LUQ8" s="147"/>
      <c r="LUR8" s="148"/>
      <c r="LUS8" s="149"/>
      <c r="LVB8" s="147"/>
      <c r="LVC8" s="148"/>
      <c r="LVD8" s="148"/>
      <c r="LVE8" s="148"/>
      <c r="LVF8" s="147"/>
      <c r="LVG8" s="147"/>
      <c r="LVH8" s="148"/>
      <c r="LVI8" s="149"/>
      <c r="LVR8" s="147"/>
      <c r="LVS8" s="148"/>
      <c r="LVT8" s="148"/>
      <c r="LVU8" s="148"/>
      <c r="LVV8" s="147"/>
      <c r="LVW8" s="147"/>
      <c r="LVX8" s="148"/>
      <c r="LVY8" s="149"/>
      <c r="LWH8" s="147"/>
      <c r="LWI8" s="148"/>
      <c r="LWJ8" s="148"/>
      <c r="LWK8" s="148"/>
      <c r="LWL8" s="147"/>
      <c r="LWM8" s="147"/>
      <c r="LWN8" s="148"/>
      <c r="LWO8" s="149"/>
      <c r="LWX8" s="147"/>
      <c r="LWY8" s="148"/>
      <c r="LWZ8" s="148"/>
      <c r="LXA8" s="148"/>
      <c r="LXB8" s="147"/>
      <c r="LXC8" s="147"/>
      <c r="LXD8" s="148"/>
      <c r="LXE8" s="149"/>
      <c r="LXN8" s="147"/>
      <c r="LXO8" s="148"/>
      <c r="LXP8" s="148"/>
      <c r="LXQ8" s="148"/>
      <c r="LXR8" s="147"/>
      <c r="LXS8" s="147"/>
      <c r="LXT8" s="148"/>
      <c r="LXU8" s="149"/>
      <c r="LYD8" s="147"/>
      <c r="LYE8" s="148"/>
      <c r="LYF8" s="148"/>
      <c r="LYG8" s="148"/>
      <c r="LYH8" s="147"/>
      <c r="LYI8" s="147"/>
      <c r="LYJ8" s="148"/>
      <c r="LYK8" s="149"/>
      <c r="LYT8" s="147"/>
      <c r="LYU8" s="148"/>
      <c r="LYV8" s="148"/>
      <c r="LYW8" s="148"/>
      <c r="LYX8" s="147"/>
      <c r="LYY8" s="147"/>
      <c r="LYZ8" s="148"/>
      <c r="LZA8" s="149"/>
      <c r="LZJ8" s="147"/>
      <c r="LZK8" s="148"/>
      <c r="LZL8" s="148"/>
      <c r="LZM8" s="148"/>
      <c r="LZN8" s="147"/>
      <c r="LZO8" s="147"/>
      <c r="LZP8" s="148"/>
      <c r="LZQ8" s="149"/>
      <c r="LZZ8" s="147"/>
      <c r="MAA8" s="148"/>
      <c r="MAB8" s="148"/>
      <c r="MAC8" s="148"/>
      <c r="MAD8" s="147"/>
      <c r="MAE8" s="147"/>
      <c r="MAF8" s="148"/>
      <c r="MAG8" s="149"/>
      <c r="MAP8" s="147"/>
      <c r="MAQ8" s="148"/>
      <c r="MAR8" s="148"/>
      <c r="MAS8" s="148"/>
      <c r="MAT8" s="147"/>
      <c r="MAU8" s="147"/>
      <c r="MAV8" s="148"/>
      <c r="MAW8" s="149"/>
      <c r="MBF8" s="147"/>
      <c r="MBG8" s="148"/>
      <c r="MBH8" s="148"/>
      <c r="MBI8" s="148"/>
      <c r="MBJ8" s="147"/>
      <c r="MBK8" s="147"/>
      <c r="MBL8" s="148"/>
      <c r="MBM8" s="149"/>
      <c r="MBV8" s="147"/>
      <c r="MBW8" s="148"/>
      <c r="MBX8" s="148"/>
      <c r="MBY8" s="148"/>
      <c r="MBZ8" s="147"/>
      <c r="MCA8" s="147"/>
      <c r="MCB8" s="148"/>
      <c r="MCC8" s="149"/>
      <c r="MCL8" s="147"/>
      <c r="MCM8" s="148"/>
      <c r="MCN8" s="148"/>
      <c r="MCO8" s="148"/>
      <c r="MCP8" s="147"/>
      <c r="MCQ8" s="147"/>
      <c r="MCR8" s="148"/>
      <c r="MCS8" s="149"/>
      <c r="MDB8" s="147"/>
      <c r="MDC8" s="148"/>
      <c r="MDD8" s="148"/>
      <c r="MDE8" s="148"/>
      <c r="MDF8" s="147"/>
      <c r="MDG8" s="147"/>
      <c r="MDH8" s="148"/>
      <c r="MDI8" s="149"/>
      <c r="MDR8" s="147"/>
      <c r="MDS8" s="148"/>
      <c r="MDT8" s="148"/>
      <c r="MDU8" s="148"/>
      <c r="MDV8" s="147"/>
      <c r="MDW8" s="147"/>
      <c r="MDX8" s="148"/>
      <c r="MDY8" s="149"/>
      <c r="MEH8" s="147"/>
      <c r="MEI8" s="148"/>
      <c r="MEJ8" s="148"/>
      <c r="MEK8" s="148"/>
      <c r="MEL8" s="147"/>
      <c r="MEM8" s="147"/>
      <c r="MEN8" s="148"/>
      <c r="MEO8" s="149"/>
      <c r="MEX8" s="147"/>
      <c r="MEY8" s="148"/>
      <c r="MEZ8" s="148"/>
      <c r="MFA8" s="148"/>
      <c r="MFB8" s="147"/>
      <c r="MFC8" s="147"/>
      <c r="MFD8" s="148"/>
      <c r="MFE8" s="149"/>
      <c r="MFN8" s="147"/>
      <c r="MFO8" s="148"/>
      <c r="MFP8" s="148"/>
      <c r="MFQ8" s="148"/>
      <c r="MFR8" s="147"/>
      <c r="MFS8" s="147"/>
      <c r="MFT8" s="148"/>
      <c r="MFU8" s="149"/>
      <c r="MGD8" s="147"/>
      <c r="MGE8" s="148"/>
      <c r="MGF8" s="148"/>
      <c r="MGG8" s="148"/>
      <c r="MGH8" s="147"/>
      <c r="MGI8" s="147"/>
      <c r="MGJ8" s="148"/>
      <c r="MGK8" s="149"/>
      <c r="MGT8" s="147"/>
      <c r="MGU8" s="148"/>
      <c r="MGV8" s="148"/>
      <c r="MGW8" s="148"/>
      <c r="MGX8" s="147"/>
      <c r="MGY8" s="147"/>
      <c r="MGZ8" s="148"/>
      <c r="MHA8" s="149"/>
      <c r="MHJ8" s="147"/>
      <c r="MHK8" s="148"/>
      <c r="MHL8" s="148"/>
      <c r="MHM8" s="148"/>
      <c r="MHN8" s="147"/>
      <c r="MHO8" s="147"/>
      <c r="MHP8" s="148"/>
      <c r="MHQ8" s="149"/>
      <c r="MHZ8" s="147"/>
      <c r="MIA8" s="148"/>
      <c r="MIB8" s="148"/>
      <c r="MIC8" s="148"/>
      <c r="MID8" s="147"/>
      <c r="MIE8" s="147"/>
      <c r="MIF8" s="148"/>
      <c r="MIG8" s="149"/>
      <c r="MIP8" s="147"/>
      <c r="MIQ8" s="148"/>
      <c r="MIR8" s="148"/>
      <c r="MIS8" s="148"/>
      <c r="MIT8" s="147"/>
      <c r="MIU8" s="147"/>
      <c r="MIV8" s="148"/>
      <c r="MIW8" s="149"/>
      <c r="MJF8" s="147"/>
      <c r="MJG8" s="148"/>
      <c r="MJH8" s="148"/>
      <c r="MJI8" s="148"/>
      <c r="MJJ8" s="147"/>
      <c r="MJK8" s="147"/>
      <c r="MJL8" s="148"/>
      <c r="MJM8" s="149"/>
      <c r="MJV8" s="147"/>
      <c r="MJW8" s="148"/>
      <c r="MJX8" s="148"/>
      <c r="MJY8" s="148"/>
      <c r="MJZ8" s="147"/>
      <c r="MKA8" s="147"/>
      <c r="MKB8" s="148"/>
      <c r="MKC8" s="149"/>
      <c r="MKL8" s="147"/>
      <c r="MKM8" s="148"/>
      <c r="MKN8" s="148"/>
      <c r="MKO8" s="148"/>
      <c r="MKP8" s="147"/>
      <c r="MKQ8" s="147"/>
      <c r="MKR8" s="148"/>
      <c r="MKS8" s="149"/>
      <c r="MLB8" s="147"/>
      <c r="MLC8" s="148"/>
      <c r="MLD8" s="148"/>
      <c r="MLE8" s="148"/>
      <c r="MLF8" s="147"/>
      <c r="MLG8" s="147"/>
      <c r="MLH8" s="148"/>
      <c r="MLI8" s="149"/>
      <c r="MLR8" s="147"/>
      <c r="MLS8" s="148"/>
      <c r="MLT8" s="148"/>
      <c r="MLU8" s="148"/>
      <c r="MLV8" s="147"/>
      <c r="MLW8" s="147"/>
      <c r="MLX8" s="148"/>
      <c r="MLY8" s="149"/>
      <c r="MMH8" s="147"/>
      <c r="MMI8" s="148"/>
      <c r="MMJ8" s="148"/>
      <c r="MMK8" s="148"/>
      <c r="MML8" s="147"/>
      <c r="MMM8" s="147"/>
      <c r="MMN8" s="148"/>
      <c r="MMO8" s="149"/>
      <c r="MMX8" s="147"/>
      <c r="MMY8" s="148"/>
      <c r="MMZ8" s="148"/>
      <c r="MNA8" s="148"/>
      <c r="MNB8" s="147"/>
      <c r="MNC8" s="147"/>
      <c r="MND8" s="148"/>
      <c r="MNE8" s="149"/>
      <c r="MNN8" s="147"/>
      <c r="MNO8" s="148"/>
      <c r="MNP8" s="148"/>
      <c r="MNQ8" s="148"/>
      <c r="MNR8" s="147"/>
      <c r="MNS8" s="147"/>
      <c r="MNT8" s="148"/>
      <c r="MNU8" s="149"/>
      <c r="MOD8" s="147"/>
      <c r="MOE8" s="148"/>
      <c r="MOF8" s="148"/>
      <c r="MOG8" s="148"/>
      <c r="MOH8" s="147"/>
      <c r="MOI8" s="147"/>
      <c r="MOJ8" s="148"/>
      <c r="MOK8" s="149"/>
      <c r="MOT8" s="147"/>
      <c r="MOU8" s="148"/>
      <c r="MOV8" s="148"/>
      <c r="MOW8" s="148"/>
      <c r="MOX8" s="147"/>
      <c r="MOY8" s="147"/>
      <c r="MOZ8" s="148"/>
      <c r="MPA8" s="149"/>
      <c r="MPJ8" s="147"/>
      <c r="MPK8" s="148"/>
      <c r="MPL8" s="148"/>
      <c r="MPM8" s="148"/>
      <c r="MPN8" s="147"/>
      <c r="MPO8" s="147"/>
      <c r="MPP8" s="148"/>
      <c r="MPQ8" s="149"/>
      <c r="MPZ8" s="147"/>
      <c r="MQA8" s="148"/>
      <c r="MQB8" s="148"/>
      <c r="MQC8" s="148"/>
      <c r="MQD8" s="147"/>
      <c r="MQE8" s="147"/>
      <c r="MQF8" s="148"/>
      <c r="MQG8" s="149"/>
      <c r="MQP8" s="147"/>
      <c r="MQQ8" s="148"/>
      <c r="MQR8" s="148"/>
      <c r="MQS8" s="148"/>
      <c r="MQT8" s="147"/>
      <c r="MQU8" s="147"/>
      <c r="MQV8" s="148"/>
      <c r="MQW8" s="149"/>
      <c r="MRF8" s="147"/>
      <c r="MRG8" s="148"/>
      <c r="MRH8" s="148"/>
      <c r="MRI8" s="148"/>
      <c r="MRJ8" s="147"/>
      <c r="MRK8" s="147"/>
      <c r="MRL8" s="148"/>
      <c r="MRM8" s="149"/>
      <c r="MRV8" s="147"/>
      <c r="MRW8" s="148"/>
      <c r="MRX8" s="148"/>
      <c r="MRY8" s="148"/>
      <c r="MRZ8" s="147"/>
      <c r="MSA8" s="147"/>
      <c r="MSB8" s="148"/>
      <c r="MSC8" s="149"/>
      <c r="MSL8" s="147"/>
      <c r="MSM8" s="148"/>
      <c r="MSN8" s="148"/>
      <c r="MSO8" s="148"/>
      <c r="MSP8" s="147"/>
      <c r="MSQ8" s="147"/>
      <c r="MSR8" s="148"/>
      <c r="MSS8" s="149"/>
      <c r="MTB8" s="147"/>
      <c r="MTC8" s="148"/>
      <c r="MTD8" s="148"/>
      <c r="MTE8" s="148"/>
      <c r="MTF8" s="147"/>
      <c r="MTG8" s="147"/>
      <c r="MTH8" s="148"/>
      <c r="MTI8" s="149"/>
      <c r="MTR8" s="147"/>
      <c r="MTS8" s="148"/>
      <c r="MTT8" s="148"/>
      <c r="MTU8" s="148"/>
      <c r="MTV8" s="147"/>
      <c r="MTW8" s="147"/>
      <c r="MTX8" s="148"/>
      <c r="MTY8" s="149"/>
      <c r="MUH8" s="147"/>
      <c r="MUI8" s="148"/>
      <c r="MUJ8" s="148"/>
      <c r="MUK8" s="148"/>
      <c r="MUL8" s="147"/>
      <c r="MUM8" s="147"/>
      <c r="MUN8" s="148"/>
      <c r="MUO8" s="149"/>
      <c r="MUX8" s="147"/>
      <c r="MUY8" s="148"/>
      <c r="MUZ8" s="148"/>
      <c r="MVA8" s="148"/>
      <c r="MVB8" s="147"/>
      <c r="MVC8" s="147"/>
      <c r="MVD8" s="148"/>
      <c r="MVE8" s="149"/>
      <c r="MVN8" s="147"/>
      <c r="MVO8" s="148"/>
      <c r="MVP8" s="148"/>
      <c r="MVQ8" s="148"/>
      <c r="MVR8" s="147"/>
      <c r="MVS8" s="147"/>
      <c r="MVT8" s="148"/>
      <c r="MVU8" s="149"/>
      <c r="MWD8" s="147"/>
      <c r="MWE8" s="148"/>
      <c r="MWF8" s="148"/>
      <c r="MWG8" s="148"/>
      <c r="MWH8" s="147"/>
      <c r="MWI8" s="147"/>
      <c r="MWJ8" s="148"/>
      <c r="MWK8" s="149"/>
      <c r="MWT8" s="147"/>
      <c r="MWU8" s="148"/>
      <c r="MWV8" s="148"/>
      <c r="MWW8" s="148"/>
      <c r="MWX8" s="147"/>
      <c r="MWY8" s="147"/>
      <c r="MWZ8" s="148"/>
      <c r="MXA8" s="149"/>
      <c r="MXJ8" s="147"/>
      <c r="MXK8" s="148"/>
      <c r="MXL8" s="148"/>
      <c r="MXM8" s="148"/>
      <c r="MXN8" s="147"/>
      <c r="MXO8" s="147"/>
      <c r="MXP8" s="148"/>
      <c r="MXQ8" s="149"/>
      <c r="MXZ8" s="147"/>
      <c r="MYA8" s="148"/>
      <c r="MYB8" s="148"/>
      <c r="MYC8" s="148"/>
      <c r="MYD8" s="147"/>
      <c r="MYE8" s="147"/>
      <c r="MYF8" s="148"/>
      <c r="MYG8" s="149"/>
      <c r="MYP8" s="147"/>
      <c r="MYQ8" s="148"/>
      <c r="MYR8" s="148"/>
      <c r="MYS8" s="148"/>
      <c r="MYT8" s="147"/>
      <c r="MYU8" s="147"/>
      <c r="MYV8" s="148"/>
      <c r="MYW8" s="149"/>
      <c r="MZF8" s="147"/>
      <c r="MZG8" s="148"/>
      <c r="MZH8" s="148"/>
      <c r="MZI8" s="148"/>
      <c r="MZJ8" s="147"/>
      <c r="MZK8" s="147"/>
      <c r="MZL8" s="148"/>
      <c r="MZM8" s="149"/>
      <c r="MZV8" s="147"/>
      <c r="MZW8" s="148"/>
      <c r="MZX8" s="148"/>
      <c r="MZY8" s="148"/>
      <c r="MZZ8" s="147"/>
      <c r="NAA8" s="147"/>
      <c r="NAB8" s="148"/>
      <c r="NAC8" s="149"/>
      <c r="NAL8" s="147"/>
      <c r="NAM8" s="148"/>
      <c r="NAN8" s="148"/>
      <c r="NAO8" s="148"/>
      <c r="NAP8" s="147"/>
      <c r="NAQ8" s="147"/>
      <c r="NAR8" s="148"/>
      <c r="NAS8" s="149"/>
      <c r="NBB8" s="147"/>
      <c r="NBC8" s="148"/>
      <c r="NBD8" s="148"/>
      <c r="NBE8" s="148"/>
      <c r="NBF8" s="147"/>
      <c r="NBG8" s="147"/>
      <c r="NBH8" s="148"/>
      <c r="NBI8" s="149"/>
      <c r="NBR8" s="147"/>
      <c r="NBS8" s="148"/>
      <c r="NBT8" s="148"/>
      <c r="NBU8" s="148"/>
      <c r="NBV8" s="147"/>
      <c r="NBW8" s="147"/>
      <c r="NBX8" s="148"/>
      <c r="NBY8" s="149"/>
      <c r="NCH8" s="147"/>
      <c r="NCI8" s="148"/>
      <c r="NCJ8" s="148"/>
      <c r="NCK8" s="148"/>
      <c r="NCL8" s="147"/>
      <c r="NCM8" s="147"/>
      <c r="NCN8" s="148"/>
      <c r="NCO8" s="149"/>
      <c r="NCX8" s="147"/>
      <c r="NCY8" s="148"/>
      <c r="NCZ8" s="148"/>
      <c r="NDA8" s="148"/>
      <c r="NDB8" s="147"/>
      <c r="NDC8" s="147"/>
      <c r="NDD8" s="148"/>
      <c r="NDE8" s="149"/>
      <c r="NDN8" s="147"/>
      <c r="NDO8" s="148"/>
      <c r="NDP8" s="148"/>
      <c r="NDQ8" s="148"/>
      <c r="NDR8" s="147"/>
      <c r="NDS8" s="147"/>
      <c r="NDT8" s="148"/>
      <c r="NDU8" s="149"/>
      <c r="NED8" s="147"/>
      <c r="NEE8" s="148"/>
      <c r="NEF8" s="148"/>
      <c r="NEG8" s="148"/>
      <c r="NEH8" s="147"/>
      <c r="NEI8" s="147"/>
      <c r="NEJ8" s="148"/>
      <c r="NEK8" s="149"/>
      <c r="NET8" s="147"/>
      <c r="NEU8" s="148"/>
      <c r="NEV8" s="148"/>
      <c r="NEW8" s="148"/>
      <c r="NEX8" s="147"/>
      <c r="NEY8" s="147"/>
      <c r="NEZ8" s="148"/>
      <c r="NFA8" s="149"/>
      <c r="NFJ8" s="147"/>
      <c r="NFK8" s="148"/>
      <c r="NFL8" s="148"/>
      <c r="NFM8" s="148"/>
      <c r="NFN8" s="147"/>
      <c r="NFO8" s="147"/>
      <c r="NFP8" s="148"/>
      <c r="NFQ8" s="149"/>
      <c r="NFZ8" s="147"/>
      <c r="NGA8" s="148"/>
      <c r="NGB8" s="148"/>
      <c r="NGC8" s="148"/>
      <c r="NGD8" s="147"/>
      <c r="NGE8" s="147"/>
      <c r="NGF8" s="148"/>
      <c r="NGG8" s="149"/>
      <c r="NGP8" s="147"/>
      <c r="NGQ8" s="148"/>
      <c r="NGR8" s="148"/>
      <c r="NGS8" s="148"/>
      <c r="NGT8" s="147"/>
      <c r="NGU8" s="147"/>
      <c r="NGV8" s="148"/>
      <c r="NGW8" s="149"/>
      <c r="NHF8" s="147"/>
      <c r="NHG8" s="148"/>
      <c r="NHH8" s="148"/>
      <c r="NHI8" s="148"/>
      <c r="NHJ8" s="147"/>
      <c r="NHK8" s="147"/>
      <c r="NHL8" s="148"/>
      <c r="NHM8" s="149"/>
      <c r="NHV8" s="147"/>
      <c r="NHW8" s="148"/>
      <c r="NHX8" s="148"/>
      <c r="NHY8" s="148"/>
      <c r="NHZ8" s="147"/>
      <c r="NIA8" s="147"/>
      <c r="NIB8" s="148"/>
      <c r="NIC8" s="149"/>
      <c r="NIL8" s="147"/>
      <c r="NIM8" s="148"/>
      <c r="NIN8" s="148"/>
      <c r="NIO8" s="148"/>
      <c r="NIP8" s="147"/>
      <c r="NIQ8" s="147"/>
      <c r="NIR8" s="148"/>
      <c r="NIS8" s="149"/>
      <c r="NJB8" s="147"/>
      <c r="NJC8" s="148"/>
      <c r="NJD8" s="148"/>
      <c r="NJE8" s="148"/>
      <c r="NJF8" s="147"/>
      <c r="NJG8" s="147"/>
      <c r="NJH8" s="148"/>
      <c r="NJI8" s="149"/>
      <c r="NJR8" s="147"/>
      <c r="NJS8" s="148"/>
      <c r="NJT8" s="148"/>
      <c r="NJU8" s="148"/>
      <c r="NJV8" s="147"/>
      <c r="NJW8" s="147"/>
      <c r="NJX8" s="148"/>
      <c r="NJY8" s="149"/>
      <c r="NKH8" s="147"/>
      <c r="NKI8" s="148"/>
      <c r="NKJ8" s="148"/>
      <c r="NKK8" s="148"/>
      <c r="NKL8" s="147"/>
      <c r="NKM8" s="147"/>
      <c r="NKN8" s="148"/>
      <c r="NKO8" s="149"/>
      <c r="NKX8" s="147"/>
      <c r="NKY8" s="148"/>
      <c r="NKZ8" s="148"/>
      <c r="NLA8" s="148"/>
      <c r="NLB8" s="147"/>
      <c r="NLC8" s="147"/>
      <c r="NLD8" s="148"/>
      <c r="NLE8" s="149"/>
      <c r="NLN8" s="147"/>
      <c r="NLO8" s="148"/>
      <c r="NLP8" s="148"/>
      <c r="NLQ8" s="148"/>
      <c r="NLR8" s="147"/>
      <c r="NLS8" s="147"/>
      <c r="NLT8" s="148"/>
      <c r="NLU8" s="149"/>
      <c r="NMD8" s="147"/>
      <c r="NME8" s="148"/>
      <c r="NMF8" s="148"/>
      <c r="NMG8" s="148"/>
      <c r="NMH8" s="147"/>
      <c r="NMI8" s="147"/>
      <c r="NMJ8" s="148"/>
      <c r="NMK8" s="149"/>
      <c r="NMT8" s="147"/>
      <c r="NMU8" s="148"/>
      <c r="NMV8" s="148"/>
      <c r="NMW8" s="148"/>
      <c r="NMX8" s="147"/>
      <c r="NMY8" s="147"/>
      <c r="NMZ8" s="148"/>
      <c r="NNA8" s="149"/>
      <c r="NNJ8" s="147"/>
      <c r="NNK8" s="148"/>
      <c r="NNL8" s="148"/>
      <c r="NNM8" s="148"/>
      <c r="NNN8" s="147"/>
      <c r="NNO8" s="147"/>
      <c r="NNP8" s="148"/>
      <c r="NNQ8" s="149"/>
      <c r="NNZ8" s="147"/>
      <c r="NOA8" s="148"/>
      <c r="NOB8" s="148"/>
      <c r="NOC8" s="148"/>
      <c r="NOD8" s="147"/>
      <c r="NOE8" s="147"/>
      <c r="NOF8" s="148"/>
      <c r="NOG8" s="149"/>
      <c r="NOP8" s="147"/>
      <c r="NOQ8" s="148"/>
      <c r="NOR8" s="148"/>
      <c r="NOS8" s="148"/>
      <c r="NOT8" s="147"/>
      <c r="NOU8" s="147"/>
      <c r="NOV8" s="148"/>
      <c r="NOW8" s="149"/>
      <c r="NPF8" s="147"/>
      <c r="NPG8" s="148"/>
      <c r="NPH8" s="148"/>
      <c r="NPI8" s="148"/>
      <c r="NPJ8" s="147"/>
      <c r="NPK8" s="147"/>
      <c r="NPL8" s="148"/>
      <c r="NPM8" s="149"/>
      <c r="NPV8" s="147"/>
      <c r="NPW8" s="148"/>
      <c r="NPX8" s="148"/>
      <c r="NPY8" s="148"/>
      <c r="NPZ8" s="147"/>
      <c r="NQA8" s="147"/>
      <c r="NQB8" s="148"/>
      <c r="NQC8" s="149"/>
      <c r="NQL8" s="147"/>
      <c r="NQM8" s="148"/>
      <c r="NQN8" s="148"/>
      <c r="NQO8" s="148"/>
      <c r="NQP8" s="147"/>
      <c r="NQQ8" s="147"/>
      <c r="NQR8" s="148"/>
      <c r="NQS8" s="149"/>
      <c r="NRB8" s="147"/>
      <c r="NRC8" s="148"/>
      <c r="NRD8" s="148"/>
      <c r="NRE8" s="148"/>
      <c r="NRF8" s="147"/>
      <c r="NRG8" s="147"/>
      <c r="NRH8" s="148"/>
      <c r="NRI8" s="149"/>
      <c r="NRR8" s="147"/>
      <c r="NRS8" s="148"/>
      <c r="NRT8" s="148"/>
      <c r="NRU8" s="148"/>
      <c r="NRV8" s="147"/>
      <c r="NRW8" s="147"/>
      <c r="NRX8" s="148"/>
      <c r="NRY8" s="149"/>
      <c r="NSH8" s="147"/>
      <c r="NSI8" s="148"/>
      <c r="NSJ8" s="148"/>
      <c r="NSK8" s="148"/>
      <c r="NSL8" s="147"/>
      <c r="NSM8" s="147"/>
      <c r="NSN8" s="148"/>
      <c r="NSO8" s="149"/>
      <c r="NSX8" s="147"/>
      <c r="NSY8" s="148"/>
      <c r="NSZ8" s="148"/>
      <c r="NTA8" s="148"/>
      <c r="NTB8" s="147"/>
      <c r="NTC8" s="147"/>
      <c r="NTD8" s="148"/>
      <c r="NTE8" s="149"/>
      <c r="NTN8" s="147"/>
      <c r="NTO8" s="148"/>
      <c r="NTP8" s="148"/>
      <c r="NTQ8" s="148"/>
      <c r="NTR8" s="147"/>
      <c r="NTS8" s="147"/>
      <c r="NTT8" s="148"/>
      <c r="NTU8" s="149"/>
      <c r="NUD8" s="147"/>
      <c r="NUE8" s="148"/>
      <c r="NUF8" s="148"/>
      <c r="NUG8" s="148"/>
      <c r="NUH8" s="147"/>
      <c r="NUI8" s="147"/>
      <c r="NUJ8" s="148"/>
      <c r="NUK8" s="149"/>
      <c r="NUT8" s="147"/>
      <c r="NUU8" s="148"/>
      <c r="NUV8" s="148"/>
      <c r="NUW8" s="148"/>
      <c r="NUX8" s="147"/>
      <c r="NUY8" s="147"/>
      <c r="NUZ8" s="148"/>
      <c r="NVA8" s="149"/>
      <c r="NVJ8" s="147"/>
      <c r="NVK8" s="148"/>
      <c r="NVL8" s="148"/>
      <c r="NVM8" s="148"/>
      <c r="NVN8" s="147"/>
      <c r="NVO8" s="147"/>
      <c r="NVP8" s="148"/>
      <c r="NVQ8" s="149"/>
      <c r="NVZ8" s="147"/>
      <c r="NWA8" s="148"/>
      <c r="NWB8" s="148"/>
      <c r="NWC8" s="148"/>
      <c r="NWD8" s="147"/>
      <c r="NWE8" s="147"/>
      <c r="NWF8" s="148"/>
      <c r="NWG8" s="149"/>
      <c r="NWP8" s="147"/>
      <c r="NWQ8" s="148"/>
      <c r="NWR8" s="148"/>
      <c r="NWS8" s="148"/>
      <c r="NWT8" s="147"/>
      <c r="NWU8" s="147"/>
      <c r="NWV8" s="148"/>
      <c r="NWW8" s="149"/>
      <c r="NXF8" s="147"/>
      <c r="NXG8" s="148"/>
      <c r="NXH8" s="148"/>
      <c r="NXI8" s="148"/>
      <c r="NXJ8" s="147"/>
      <c r="NXK8" s="147"/>
      <c r="NXL8" s="148"/>
      <c r="NXM8" s="149"/>
      <c r="NXV8" s="147"/>
      <c r="NXW8" s="148"/>
      <c r="NXX8" s="148"/>
      <c r="NXY8" s="148"/>
      <c r="NXZ8" s="147"/>
      <c r="NYA8" s="147"/>
      <c r="NYB8" s="148"/>
      <c r="NYC8" s="149"/>
      <c r="NYL8" s="147"/>
      <c r="NYM8" s="148"/>
      <c r="NYN8" s="148"/>
      <c r="NYO8" s="148"/>
      <c r="NYP8" s="147"/>
      <c r="NYQ8" s="147"/>
      <c r="NYR8" s="148"/>
      <c r="NYS8" s="149"/>
      <c r="NZB8" s="147"/>
      <c r="NZC8" s="148"/>
      <c r="NZD8" s="148"/>
      <c r="NZE8" s="148"/>
      <c r="NZF8" s="147"/>
      <c r="NZG8" s="147"/>
      <c r="NZH8" s="148"/>
      <c r="NZI8" s="149"/>
      <c r="NZR8" s="147"/>
      <c r="NZS8" s="148"/>
      <c r="NZT8" s="148"/>
      <c r="NZU8" s="148"/>
      <c r="NZV8" s="147"/>
      <c r="NZW8" s="147"/>
      <c r="NZX8" s="148"/>
      <c r="NZY8" s="149"/>
      <c r="OAH8" s="147"/>
      <c r="OAI8" s="148"/>
      <c r="OAJ8" s="148"/>
      <c r="OAK8" s="148"/>
      <c r="OAL8" s="147"/>
      <c r="OAM8" s="147"/>
      <c r="OAN8" s="148"/>
      <c r="OAO8" s="149"/>
      <c r="OAX8" s="147"/>
      <c r="OAY8" s="148"/>
      <c r="OAZ8" s="148"/>
      <c r="OBA8" s="148"/>
      <c r="OBB8" s="147"/>
      <c r="OBC8" s="147"/>
      <c r="OBD8" s="148"/>
      <c r="OBE8" s="149"/>
      <c r="OBN8" s="147"/>
      <c r="OBO8" s="148"/>
      <c r="OBP8" s="148"/>
      <c r="OBQ8" s="148"/>
      <c r="OBR8" s="147"/>
      <c r="OBS8" s="147"/>
      <c r="OBT8" s="148"/>
      <c r="OBU8" s="149"/>
      <c r="OCD8" s="147"/>
      <c r="OCE8" s="148"/>
      <c r="OCF8" s="148"/>
      <c r="OCG8" s="148"/>
      <c r="OCH8" s="147"/>
      <c r="OCI8" s="147"/>
      <c r="OCJ8" s="148"/>
      <c r="OCK8" s="149"/>
      <c r="OCT8" s="147"/>
      <c r="OCU8" s="148"/>
      <c r="OCV8" s="148"/>
      <c r="OCW8" s="148"/>
      <c r="OCX8" s="147"/>
      <c r="OCY8" s="147"/>
      <c r="OCZ8" s="148"/>
      <c r="ODA8" s="149"/>
      <c r="ODJ8" s="147"/>
      <c r="ODK8" s="148"/>
      <c r="ODL8" s="148"/>
      <c r="ODM8" s="148"/>
      <c r="ODN8" s="147"/>
      <c r="ODO8" s="147"/>
      <c r="ODP8" s="148"/>
      <c r="ODQ8" s="149"/>
      <c r="ODZ8" s="147"/>
      <c r="OEA8" s="148"/>
      <c r="OEB8" s="148"/>
      <c r="OEC8" s="148"/>
      <c r="OED8" s="147"/>
      <c r="OEE8" s="147"/>
      <c r="OEF8" s="148"/>
      <c r="OEG8" s="149"/>
      <c r="OEP8" s="147"/>
      <c r="OEQ8" s="148"/>
      <c r="OER8" s="148"/>
      <c r="OES8" s="148"/>
      <c r="OET8" s="147"/>
      <c r="OEU8" s="147"/>
      <c r="OEV8" s="148"/>
      <c r="OEW8" s="149"/>
      <c r="OFF8" s="147"/>
      <c r="OFG8" s="148"/>
      <c r="OFH8" s="148"/>
      <c r="OFI8" s="148"/>
      <c r="OFJ8" s="147"/>
      <c r="OFK8" s="147"/>
      <c r="OFL8" s="148"/>
      <c r="OFM8" s="149"/>
      <c r="OFV8" s="147"/>
      <c r="OFW8" s="148"/>
      <c r="OFX8" s="148"/>
      <c r="OFY8" s="148"/>
      <c r="OFZ8" s="147"/>
      <c r="OGA8" s="147"/>
      <c r="OGB8" s="148"/>
      <c r="OGC8" s="149"/>
      <c r="OGL8" s="147"/>
      <c r="OGM8" s="148"/>
      <c r="OGN8" s="148"/>
      <c r="OGO8" s="148"/>
      <c r="OGP8" s="147"/>
      <c r="OGQ8" s="147"/>
      <c r="OGR8" s="148"/>
      <c r="OGS8" s="149"/>
      <c r="OHB8" s="147"/>
      <c r="OHC8" s="148"/>
      <c r="OHD8" s="148"/>
      <c r="OHE8" s="148"/>
      <c r="OHF8" s="147"/>
      <c r="OHG8" s="147"/>
      <c r="OHH8" s="148"/>
      <c r="OHI8" s="149"/>
      <c r="OHR8" s="147"/>
      <c r="OHS8" s="148"/>
      <c r="OHT8" s="148"/>
      <c r="OHU8" s="148"/>
      <c r="OHV8" s="147"/>
      <c r="OHW8" s="147"/>
      <c r="OHX8" s="148"/>
      <c r="OHY8" s="149"/>
      <c r="OIH8" s="147"/>
      <c r="OII8" s="148"/>
      <c r="OIJ8" s="148"/>
      <c r="OIK8" s="148"/>
      <c r="OIL8" s="147"/>
      <c r="OIM8" s="147"/>
      <c r="OIN8" s="148"/>
      <c r="OIO8" s="149"/>
      <c r="OIX8" s="147"/>
      <c r="OIY8" s="148"/>
      <c r="OIZ8" s="148"/>
      <c r="OJA8" s="148"/>
      <c r="OJB8" s="147"/>
      <c r="OJC8" s="147"/>
      <c r="OJD8" s="148"/>
      <c r="OJE8" s="149"/>
      <c r="OJN8" s="147"/>
      <c r="OJO8" s="148"/>
      <c r="OJP8" s="148"/>
      <c r="OJQ8" s="148"/>
      <c r="OJR8" s="147"/>
      <c r="OJS8" s="147"/>
      <c r="OJT8" s="148"/>
      <c r="OJU8" s="149"/>
      <c r="OKD8" s="147"/>
      <c r="OKE8" s="148"/>
      <c r="OKF8" s="148"/>
      <c r="OKG8" s="148"/>
      <c r="OKH8" s="147"/>
      <c r="OKI8" s="147"/>
      <c r="OKJ8" s="148"/>
      <c r="OKK8" s="149"/>
      <c r="OKT8" s="147"/>
      <c r="OKU8" s="148"/>
      <c r="OKV8" s="148"/>
      <c r="OKW8" s="148"/>
      <c r="OKX8" s="147"/>
      <c r="OKY8" s="147"/>
      <c r="OKZ8" s="148"/>
      <c r="OLA8" s="149"/>
      <c r="OLJ8" s="147"/>
      <c r="OLK8" s="148"/>
      <c r="OLL8" s="148"/>
      <c r="OLM8" s="148"/>
      <c r="OLN8" s="147"/>
      <c r="OLO8" s="147"/>
      <c r="OLP8" s="148"/>
      <c r="OLQ8" s="149"/>
      <c r="OLZ8" s="147"/>
      <c r="OMA8" s="148"/>
      <c r="OMB8" s="148"/>
      <c r="OMC8" s="148"/>
      <c r="OMD8" s="147"/>
      <c r="OME8" s="147"/>
      <c r="OMF8" s="148"/>
      <c r="OMG8" s="149"/>
      <c r="OMP8" s="147"/>
      <c r="OMQ8" s="148"/>
      <c r="OMR8" s="148"/>
      <c r="OMS8" s="148"/>
      <c r="OMT8" s="147"/>
      <c r="OMU8" s="147"/>
      <c r="OMV8" s="148"/>
      <c r="OMW8" s="149"/>
      <c r="ONF8" s="147"/>
      <c r="ONG8" s="148"/>
      <c r="ONH8" s="148"/>
      <c r="ONI8" s="148"/>
      <c r="ONJ8" s="147"/>
      <c r="ONK8" s="147"/>
      <c r="ONL8" s="148"/>
      <c r="ONM8" s="149"/>
      <c r="ONV8" s="147"/>
      <c r="ONW8" s="148"/>
      <c r="ONX8" s="148"/>
      <c r="ONY8" s="148"/>
      <c r="ONZ8" s="147"/>
      <c r="OOA8" s="147"/>
      <c r="OOB8" s="148"/>
      <c r="OOC8" s="149"/>
      <c r="OOL8" s="147"/>
      <c r="OOM8" s="148"/>
      <c r="OON8" s="148"/>
      <c r="OOO8" s="148"/>
      <c r="OOP8" s="147"/>
      <c r="OOQ8" s="147"/>
      <c r="OOR8" s="148"/>
      <c r="OOS8" s="149"/>
      <c r="OPB8" s="147"/>
      <c r="OPC8" s="148"/>
      <c r="OPD8" s="148"/>
      <c r="OPE8" s="148"/>
      <c r="OPF8" s="147"/>
      <c r="OPG8" s="147"/>
      <c r="OPH8" s="148"/>
      <c r="OPI8" s="149"/>
      <c r="OPR8" s="147"/>
      <c r="OPS8" s="148"/>
      <c r="OPT8" s="148"/>
      <c r="OPU8" s="148"/>
      <c r="OPV8" s="147"/>
      <c r="OPW8" s="147"/>
      <c r="OPX8" s="148"/>
      <c r="OPY8" s="149"/>
      <c r="OQH8" s="147"/>
      <c r="OQI8" s="148"/>
      <c r="OQJ8" s="148"/>
      <c r="OQK8" s="148"/>
      <c r="OQL8" s="147"/>
      <c r="OQM8" s="147"/>
      <c r="OQN8" s="148"/>
      <c r="OQO8" s="149"/>
      <c r="OQX8" s="147"/>
      <c r="OQY8" s="148"/>
      <c r="OQZ8" s="148"/>
      <c r="ORA8" s="148"/>
      <c r="ORB8" s="147"/>
      <c r="ORC8" s="147"/>
      <c r="ORD8" s="148"/>
      <c r="ORE8" s="149"/>
      <c r="ORN8" s="147"/>
      <c r="ORO8" s="148"/>
      <c r="ORP8" s="148"/>
      <c r="ORQ8" s="148"/>
      <c r="ORR8" s="147"/>
      <c r="ORS8" s="147"/>
      <c r="ORT8" s="148"/>
      <c r="ORU8" s="149"/>
      <c r="OSD8" s="147"/>
      <c r="OSE8" s="148"/>
      <c r="OSF8" s="148"/>
      <c r="OSG8" s="148"/>
      <c r="OSH8" s="147"/>
      <c r="OSI8" s="147"/>
      <c r="OSJ8" s="148"/>
      <c r="OSK8" s="149"/>
      <c r="OST8" s="147"/>
      <c r="OSU8" s="148"/>
      <c r="OSV8" s="148"/>
      <c r="OSW8" s="148"/>
      <c r="OSX8" s="147"/>
      <c r="OSY8" s="147"/>
      <c r="OSZ8" s="148"/>
      <c r="OTA8" s="149"/>
      <c r="OTJ8" s="147"/>
      <c r="OTK8" s="148"/>
      <c r="OTL8" s="148"/>
      <c r="OTM8" s="148"/>
      <c r="OTN8" s="147"/>
      <c r="OTO8" s="147"/>
      <c r="OTP8" s="148"/>
      <c r="OTQ8" s="149"/>
      <c r="OTZ8" s="147"/>
      <c r="OUA8" s="148"/>
      <c r="OUB8" s="148"/>
      <c r="OUC8" s="148"/>
      <c r="OUD8" s="147"/>
      <c r="OUE8" s="147"/>
      <c r="OUF8" s="148"/>
      <c r="OUG8" s="149"/>
      <c r="OUP8" s="147"/>
      <c r="OUQ8" s="148"/>
      <c r="OUR8" s="148"/>
      <c r="OUS8" s="148"/>
      <c r="OUT8" s="147"/>
      <c r="OUU8" s="147"/>
      <c r="OUV8" s="148"/>
      <c r="OUW8" s="149"/>
      <c r="OVF8" s="147"/>
      <c r="OVG8" s="148"/>
      <c r="OVH8" s="148"/>
      <c r="OVI8" s="148"/>
      <c r="OVJ8" s="147"/>
      <c r="OVK8" s="147"/>
      <c r="OVL8" s="148"/>
      <c r="OVM8" s="149"/>
      <c r="OVV8" s="147"/>
      <c r="OVW8" s="148"/>
      <c r="OVX8" s="148"/>
      <c r="OVY8" s="148"/>
      <c r="OVZ8" s="147"/>
      <c r="OWA8" s="147"/>
      <c r="OWB8" s="148"/>
      <c r="OWC8" s="149"/>
      <c r="OWL8" s="147"/>
      <c r="OWM8" s="148"/>
      <c r="OWN8" s="148"/>
      <c r="OWO8" s="148"/>
      <c r="OWP8" s="147"/>
      <c r="OWQ8" s="147"/>
      <c r="OWR8" s="148"/>
      <c r="OWS8" s="149"/>
      <c r="OXB8" s="147"/>
      <c r="OXC8" s="148"/>
      <c r="OXD8" s="148"/>
      <c r="OXE8" s="148"/>
      <c r="OXF8" s="147"/>
      <c r="OXG8" s="147"/>
      <c r="OXH8" s="148"/>
      <c r="OXI8" s="149"/>
      <c r="OXR8" s="147"/>
      <c r="OXS8" s="148"/>
      <c r="OXT8" s="148"/>
      <c r="OXU8" s="148"/>
      <c r="OXV8" s="147"/>
      <c r="OXW8" s="147"/>
      <c r="OXX8" s="148"/>
      <c r="OXY8" s="149"/>
      <c r="OYH8" s="147"/>
      <c r="OYI8" s="148"/>
      <c r="OYJ8" s="148"/>
      <c r="OYK8" s="148"/>
      <c r="OYL8" s="147"/>
      <c r="OYM8" s="147"/>
      <c r="OYN8" s="148"/>
      <c r="OYO8" s="149"/>
      <c r="OYX8" s="147"/>
      <c r="OYY8" s="148"/>
      <c r="OYZ8" s="148"/>
      <c r="OZA8" s="148"/>
      <c r="OZB8" s="147"/>
      <c r="OZC8" s="147"/>
      <c r="OZD8" s="148"/>
      <c r="OZE8" s="149"/>
      <c r="OZN8" s="147"/>
      <c r="OZO8" s="148"/>
      <c r="OZP8" s="148"/>
      <c r="OZQ8" s="148"/>
      <c r="OZR8" s="147"/>
      <c r="OZS8" s="147"/>
      <c r="OZT8" s="148"/>
      <c r="OZU8" s="149"/>
      <c r="PAD8" s="147"/>
      <c r="PAE8" s="148"/>
      <c r="PAF8" s="148"/>
      <c r="PAG8" s="148"/>
      <c r="PAH8" s="147"/>
      <c r="PAI8" s="147"/>
      <c r="PAJ8" s="148"/>
      <c r="PAK8" s="149"/>
      <c r="PAT8" s="147"/>
      <c r="PAU8" s="148"/>
      <c r="PAV8" s="148"/>
      <c r="PAW8" s="148"/>
      <c r="PAX8" s="147"/>
      <c r="PAY8" s="147"/>
      <c r="PAZ8" s="148"/>
      <c r="PBA8" s="149"/>
      <c r="PBJ8" s="147"/>
      <c r="PBK8" s="148"/>
      <c r="PBL8" s="148"/>
      <c r="PBM8" s="148"/>
      <c r="PBN8" s="147"/>
      <c r="PBO8" s="147"/>
      <c r="PBP8" s="148"/>
      <c r="PBQ8" s="149"/>
      <c r="PBZ8" s="147"/>
      <c r="PCA8" s="148"/>
      <c r="PCB8" s="148"/>
      <c r="PCC8" s="148"/>
      <c r="PCD8" s="147"/>
      <c r="PCE8" s="147"/>
      <c r="PCF8" s="148"/>
      <c r="PCG8" s="149"/>
      <c r="PCP8" s="147"/>
      <c r="PCQ8" s="148"/>
      <c r="PCR8" s="148"/>
      <c r="PCS8" s="148"/>
      <c r="PCT8" s="147"/>
      <c r="PCU8" s="147"/>
      <c r="PCV8" s="148"/>
      <c r="PCW8" s="149"/>
      <c r="PDF8" s="147"/>
      <c r="PDG8" s="148"/>
      <c r="PDH8" s="148"/>
      <c r="PDI8" s="148"/>
      <c r="PDJ8" s="147"/>
      <c r="PDK8" s="147"/>
      <c r="PDL8" s="148"/>
      <c r="PDM8" s="149"/>
      <c r="PDV8" s="147"/>
      <c r="PDW8" s="148"/>
      <c r="PDX8" s="148"/>
      <c r="PDY8" s="148"/>
      <c r="PDZ8" s="147"/>
      <c r="PEA8" s="147"/>
      <c r="PEB8" s="148"/>
      <c r="PEC8" s="149"/>
      <c r="PEL8" s="147"/>
      <c r="PEM8" s="148"/>
      <c r="PEN8" s="148"/>
      <c r="PEO8" s="148"/>
      <c r="PEP8" s="147"/>
      <c r="PEQ8" s="147"/>
      <c r="PER8" s="148"/>
      <c r="PES8" s="149"/>
      <c r="PFB8" s="147"/>
      <c r="PFC8" s="148"/>
      <c r="PFD8" s="148"/>
      <c r="PFE8" s="148"/>
      <c r="PFF8" s="147"/>
      <c r="PFG8" s="147"/>
      <c r="PFH8" s="148"/>
      <c r="PFI8" s="149"/>
      <c r="PFR8" s="147"/>
      <c r="PFS8" s="148"/>
      <c r="PFT8" s="148"/>
      <c r="PFU8" s="148"/>
      <c r="PFV8" s="147"/>
      <c r="PFW8" s="147"/>
      <c r="PFX8" s="148"/>
      <c r="PFY8" s="149"/>
      <c r="PGH8" s="147"/>
      <c r="PGI8" s="148"/>
      <c r="PGJ8" s="148"/>
      <c r="PGK8" s="148"/>
      <c r="PGL8" s="147"/>
      <c r="PGM8" s="147"/>
      <c r="PGN8" s="148"/>
      <c r="PGO8" s="149"/>
      <c r="PGX8" s="147"/>
      <c r="PGY8" s="148"/>
      <c r="PGZ8" s="148"/>
      <c r="PHA8" s="148"/>
      <c r="PHB8" s="147"/>
      <c r="PHC8" s="147"/>
      <c r="PHD8" s="148"/>
      <c r="PHE8" s="149"/>
      <c r="PHN8" s="147"/>
      <c r="PHO8" s="148"/>
      <c r="PHP8" s="148"/>
      <c r="PHQ8" s="148"/>
      <c r="PHR8" s="147"/>
      <c r="PHS8" s="147"/>
      <c r="PHT8" s="148"/>
      <c r="PHU8" s="149"/>
      <c r="PID8" s="147"/>
      <c r="PIE8" s="148"/>
      <c r="PIF8" s="148"/>
      <c r="PIG8" s="148"/>
      <c r="PIH8" s="147"/>
      <c r="PII8" s="147"/>
      <c r="PIJ8" s="148"/>
      <c r="PIK8" s="149"/>
      <c r="PIT8" s="147"/>
      <c r="PIU8" s="148"/>
      <c r="PIV8" s="148"/>
      <c r="PIW8" s="148"/>
      <c r="PIX8" s="147"/>
      <c r="PIY8" s="147"/>
      <c r="PIZ8" s="148"/>
      <c r="PJA8" s="149"/>
      <c r="PJJ8" s="147"/>
      <c r="PJK8" s="148"/>
      <c r="PJL8" s="148"/>
      <c r="PJM8" s="148"/>
      <c r="PJN8" s="147"/>
      <c r="PJO8" s="147"/>
      <c r="PJP8" s="148"/>
      <c r="PJQ8" s="149"/>
      <c r="PJZ8" s="147"/>
      <c r="PKA8" s="148"/>
      <c r="PKB8" s="148"/>
      <c r="PKC8" s="148"/>
      <c r="PKD8" s="147"/>
      <c r="PKE8" s="147"/>
      <c r="PKF8" s="148"/>
      <c r="PKG8" s="149"/>
      <c r="PKP8" s="147"/>
      <c r="PKQ8" s="148"/>
      <c r="PKR8" s="148"/>
      <c r="PKS8" s="148"/>
      <c r="PKT8" s="147"/>
      <c r="PKU8" s="147"/>
      <c r="PKV8" s="148"/>
      <c r="PKW8" s="149"/>
      <c r="PLF8" s="147"/>
      <c r="PLG8" s="148"/>
      <c r="PLH8" s="148"/>
      <c r="PLI8" s="148"/>
      <c r="PLJ8" s="147"/>
      <c r="PLK8" s="147"/>
      <c r="PLL8" s="148"/>
      <c r="PLM8" s="149"/>
      <c r="PLV8" s="147"/>
      <c r="PLW8" s="148"/>
      <c r="PLX8" s="148"/>
      <c r="PLY8" s="148"/>
      <c r="PLZ8" s="147"/>
      <c r="PMA8" s="147"/>
      <c r="PMB8" s="148"/>
      <c r="PMC8" s="149"/>
      <c r="PML8" s="147"/>
      <c r="PMM8" s="148"/>
      <c r="PMN8" s="148"/>
      <c r="PMO8" s="148"/>
      <c r="PMP8" s="147"/>
      <c r="PMQ8" s="147"/>
      <c r="PMR8" s="148"/>
      <c r="PMS8" s="149"/>
      <c r="PNB8" s="147"/>
      <c r="PNC8" s="148"/>
      <c r="PND8" s="148"/>
      <c r="PNE8" s="148"/>
      <c r="PNF8" s="147"/>
      <c r="PNG8" s="147"/>
      <c r="PNH8" s="148"/>
      <c r="PNI8" s="149"/>
      <c r="PNR8" s="147"/>
      <c r="PNS8" s="148"/>
      <c r="PNT8" s="148"/>
      <c r="PNU8" s="148"/>
      <c r="PNV8" s="147"/>
      <c r="PNW8" s="147"/>
      <c r="PNX8" s="148"/>
      <c r="PNY8" s="149"/>
      <c r="POH8" s="147"/>
      <c r="POI8" s="148"/>
      <c r="POJ8" s="148"/>
      <c r="POK8" s="148"/>
      <c r="POL8" s="147"/>
      <c r="POM8" s="147"/>
      <c r="PON8" s="148"/>
      <c r="POO8" s="149"/>
      <c r="POX8" s="147"/>
      <c r="POY8" s="148"/>
      <c r="POZ8" s="148"/>
      <c r="PPA8" s="148"/>
      <c r="PPB8" s="147"/>
      <c r="PPC8" s="147"/>
      <c r="PPD8" s="148"/>
      <c r="PPE8" s="149"/>
      <c r="PPN8" s="147"/>
      <c r="PPO8" s="148"/>
      <c r="PPP8" s="148"/>
      <c r="PPQ8" s="148"/>
      <c r="PPR8" s="147"/>
      <c r="PPS8" s="147"/>
      <c r="PPT8" s="148"/>
      <c r="PPU8" s="149"/>
      <c r="PQD8" s="147"/>
      <c r="PQE8" s="148"/>
      <c r="PQF8" s="148"/>
      <c r="PQG8" s="148"/>
      <c r="PQH8" s="147"/>
      <c r="PQI8" s="147"/>
      <c r="PQJ8" s="148"/>
      <c r="PQK8" s="149"/>
      <c r="PQT8" s="147"/>
      <c r="PQU8" s="148"/>
      <c r="PQV8" s="148"/>
      <c r="PQW8" s="148"/>
      <c r="PQX8" s="147"/>
      <c r="PQY8" s="147"/>
      <c r="PQZ8" s="148"/>
      <c r="PRA8" s="149"/>
      <c r="PRJ8" s="147"/>
      <c r="PRK8" s="148"/>
      <c r="PRL8" s="148"/>
      <c r="PRM8" s="148"/>
      <c r="PRN8" s="147"/>
      <c r="PRO8" s="147"/>
      <c r="PRP8" s="148"/>
      <c r="PRQ8" s="149"/>
      <c r="PRZ8" s="147"/>
      <c r="PSA8" s="148"/>
      <c r="PSB8" s="148"/>
      <c r="PSC8" s="148"/>
      <c r="PSD8" s="147"/>
      <c r="PSE8" s="147"/>
      <c r="PSF8" s="148"/>
      <c r="PSG8" s="149"/>
      <c r="PSP8" s="147"/>
      <c r="PSQ8" s="148"/>
      <c r="PSR8" s="148"/>
      <c r="PSS8" s="148"/>
      <c r="PST8" s="147"/>
      <c r="PSU8" s="147"/>
      <c r="PSV8" s="148"/>
      <c r="PSW8" s="149"/>
      <c r="PTF8" s="147"/>
      <c r="PTG8" s="148"/>
      <c r="PTH8" s="148"/>
      <c r="PTI8" s="148"/>
      <c r="PTJ8" s="147"/>
      <c r="PTK8" s="147"/>
      <c r="PTL8" s="148"/>
      <c r="PTM8" s="149"/>
      <c r="PTV8" s="147"/>
      <c r="PTW8" s="148"/>
      <c r="PTX8" s="148"/>
      <c r="PTY8" s="148"/>
      <c r="PTZ8" s="147"/>
      <c r="PUA8" s="147"/>
      <c r="PUB8" s="148"/>
      <c r="PUC8" s="149"/>
      <c r="PUL8" s="147"/>
      <c r="PUM8" s="148"/>
      <c r="PUN8" s="148"/>
      <c r="PUO8" s="148"/>
      <c r="PUP8" s="147"/>
      <c r="PUQ8" s="147"/>
      <c r="PUR8" s="148"/>
      <c r="PUS8" s="149"/>
      <c r="PVB8" s="147"/>
      <c r="PVC8" s="148"/>
      <c r="PVD8" s="148"/>
      <c r="PVE8" s="148"/>
      <c r="PVF8" s="147"/>
      <c r="PVG8" s="147"/>
      <c r="PVH8" s="148"/>
      <c r="PVI8" s="149"/>
      <c r="PVR8" s="147"/>
      <c r="PVS8" s="148"/>
      <c r="PVT8" s="148"/>
      <c r="PVU8" s="148"/>
      <c r="PVV8" s="147"/>
      <c r="PVW8" s="147"/>
      <c r="PVX8" s="148"/>
      <c r="PVY8" s="149"/>
      <c r="PWH8" s="147"/>
      <c r="PWI8" s="148"/>
      <c r="PWJ8" s="148"/>
      <c r="PWK8" s="148"/>
      <c r="PWL8" s="147"/>
      <c r="PWM8" s="147"/>
      <c r="PWN8" s="148"/>
      <c r="PWO8" s="149"/>
      <c r="PWX8" s="147"/>
      <c r="PWY8" s="148"/>
      <c r="PWZ8" s="148"/>
      <c r="PXA8" s="148"/>
      <c r="PXB8" s="147"/>
      <c r="PXC8" s="147"/>
      <c r="PXD8" s="148"/>
      <c r="PXE8" s="149"/>
      <c r="PXN8" s="147"/>
      <c r="PXO8" s="148"/>
      <c r="PXP8" s="148"/>
      <c r="PXQ8" s="148"/>
      <c r="PXR8" s="147"/>
      <c r="PXS8" s="147"/>
      <c r="PXT8" s="148"/>
      <c r="PXU8" s="149"/>
      <c r="PYD8" s="147"/>
      <c r="PYE8" s="148"/>
      <c r="PYF8" s="148"/>
      <c r="PYG8" s="148"/>
      <c r="PYH8" s="147"/>
      <c r="PYI8" s="147"/>
      <c r="PYJ8" s="148"/>
      <c r="PYK8" s="149"/>
      <c r="PYT8" s="147"/>
      <c r="PYU8" s="148"/>
      <c r="PYV8" s="148"/>
      <c r="PYW8" s="148"/>
      <c r="PYX8" s="147"/>
      <c r="PYY8" s="147"/>
      <c r="PYZ8" s="148"/>
      <c r="PZA8" s="149"/>
      <c r="PZJ8" s="147"/>
      <c r="PZK8" s="148"/>
      <c r="PZL8" s="148"/>
      <c r="PZM8" s="148"/>
      <c r="PZN8" s="147"/>
      <c r="PZO8" s="147"/>
      <c r="PZP8" s="148"/>
      <c r="PZQ8" s="149"/>
      <c r="PZZ8" s="147"/>
      <c r="QAA8" s="148"/>
      <c r="QAB8" s="148"/>
      <c r="QAC8" s="148"/>
      <c r="QAD8" s="147"/>
      <c r="QAE8" s="147"/>
      <c r="QAF8" s="148"/>
      <c r="QAG8" s="149"/>
      <c r="QAP8" s="147"/>
      <c r="QAQ8" s="148"/>
      <c r="QAR8" s="148"/>
      <c r="QAS8" s="148"/>
      <c r="QAT8" s="147"/>
      <c r="QAU8" s="147"/>
      <c r="QAV8" s="148"/>
      <c r="QAW8" s="149"/>
      <c r="QBF8" s="147"/>
      <c r="QBG8" s="148"/>
      <c r="QBH8" s="148"/>
      <c r="QBI8" s="148"/>
      <c r="QBJ8" s="147"/>
      <c r="QBK8" s="147"/>
      <c r="QBL8" s="148"/>
      <c r="QBM8" s="149"/>
      <c r="QBV8" s="147"/>
      <c r="QBW8" s="148"/>
      <c r="QBX8" s="148"/>
      <c r="QBY8" s="148"/>
      <c r="QBZ8" s="147"/>
      <c r="QCA8" s="147"/>
      <c r="QCB8" s="148"/>
      <c r="QCC8" s="149"/>
      <c r="QCL8" s="147"/>
      <c r="QCM8" s="148"/>
      <c r="QCN8" s="148"/>
      <c r="QCO8" s="148"/>
      <c r="QCP8" s="147"/>
      <c r="QCQ8" s="147"/>
      <c r="QCR8" s="148"/>
      <c r="QCS8" s="149"/>
      <c r="QDB8" s="147"/>
      <c r="QDC8" s="148"/>
      <c r="QDD8" s="148"/>
      <c r="QDE8" s="148"/>
      <c r="QDF8" s="147"/>
      <c r="QDG8" s="147"/>
      <c r="QDH8" s="148"/>
      <c r="QDI8" s="149"/>
      <c r="QDR8" s="147"/>
      <c r="QDS8" s="148"/>
      <c r="QDT8" s="148"/>
      <c r="QDU8" s="148"/>
      <c r="QDV8" s="147"/>
      <c r="QDW8" s="147"/>
      <c r="QDX8" s="148"/>
      <c r="QDY8" s="149"/>
      <c r="QEH8" s="147"/>
      <c r="QEI8" s="148"/>
      <c r="QEJ8" s="148"/>
      <c r="QEK8" s="148"/>
      <c r="QEL8" s="147"/>
      <c r="QEM8" s="147"/>
      <c r="QEN8" s="148"/>
      <c r="QEO8" s="149"/>
      <c r="QEX8" s="147"/>
      <c r="QEY8" s="148"/>
      <c r="QEZ8" s="148"/>
      <c r="QFA8" s="148"/>
      <c r="QFB8" s="147"/>
      <c r="QFC8" s="147"/>
      <c r="QFD8" s="148"/>
      <c r="QFE8" s="149"/>
      <c r="QFN8" s="147"/>
      <c r="QFO8" s="148"/>
      <c r="QFP8" s="148"/>
      <c r="QFQ8" s="148"/>
      <c r="QFR8" s="147"/>
      <c r="QFS8" s="147"/>
      <c r="QFT8" s="148"/>
      <c r="QFU8" s="149"/>
      <c r="QGD8" s="147"/>
      <c r="QGE8" s="148"/>
      <c r="QGF8" s="148"/>
      <c r="QGG8" s="148"/>
      <c r="QGH8" s="147"/>
      <c r="QGI8" s="147"/>
      <c r="QGJ8" s="148"/>
      <c r="QGK8" s="149"/>
      <c r="QGT8" s="147"/>
      <c r="QGU8" s="148"/>
      <c r="QGV8" s="148"/>
      <c r="QGW8" s="148"/>
      <c r="QGX8" s="147"/>
      <c r="QGY8" s="147"/>
      <c r="QGZ8" s="148"/>
      <c r="QHA8" s="149"/>
      <c r="QHJ8" s="147"/>
      <c r="QHK8" s="148"/>
      <c r="QHL8" s="148"/>
      <c r="QHM8" s="148"/>
      <c r="QHN8" s="147"/>
      <c r="QHO8" s="147"/>
      <c r="QHP8" s="148"/>
      <c r="QHQ8" s="149"/>
      <c r="QHZ8" s="147"/>
      <c r="QIA8" s="148"/>
      <c r="QIB8" s="148"/>
      <c r="QIC8" s="148"/>
      <c r="QID8" s="147"/>
      <c r="QIE8" s="147"/>
      <c r="QIF8" s="148"/>
      <c r="QIG8" s="149"/>
      <c r="QIP8" s="147"/>
      <c r="QIQ8" s="148"/>
      <c r="QIR8" s="148"/>
      <c r="QIS8" s="148"/>
      <c r="QIT8" s="147"/>
      <c r="QIU8" s="147"/>
      <c r="QIV8" s="148"/>
      <c r="QIW8" s="149"/>
      <c r="QJF8" s="147"/>
      <c r="QJG8" s="148"/>
      <c r="QJH8" s="148"/>
      <c r="QJI8" s="148"/>
      <c r="QJJ8" s="147"/>
      <c r="QJK8" s="147"/>
      <c r="QJL8" s="148"/>
      <c r="QJM8" s="149"/>
      <c r="QJV8" s="147"/>
      <c r="QJW8" s="148"/>
      <c r="QJX8" s="148"/>
      <c r="QJY8" s="148"/>
      <c r="QJZ8" s="147"/>
      <c r="QKA8" s="147"/>
      <c r="QKB8" s="148"/>
      <c r="QKC8" s="149"/>
      <c r="QKL8" s="147"/>
      <c r="QKM8" s="148"/>
      <c r="QKN8" s="148"/>
      <c r="QKO8" s="148"/>
      <c r="QKP8" s="147"/>
      <c r="QKQ8" s="147"/>
      <c r="QKR8" s="148"/>
      <c r="QKS8" s="149"/>
      <c r="QLB8" s="147"/>
      <c r="QLC8" s="148"/>
      <c r="QLD8" s="148"/>
      <c r="QLE8" s="148"/>
      <c r="QLF8" s="147"/>
      <c r="QLG8" s="147"/>
      <c r="QLH8" s="148"/>
      <c r="QLI8" s="149"/>
      <c r="QLR8" s="147"/>
      <c r="QLS8" s="148"/>
      <c r="QLT8" s="148"/>
      <c r="QLU8" s="148"/>
      <c r="QLV8" s="147"/>
      <c r="QLW8" s="147"/>
      <c r="QLX8" s="148"/>
      <c r="QLY8" s="149"/>
      <c r="QMH8" s="147"/>
      <c r="QMI8" s="148"/>
      <c r="QMJ8" s="148"/>
      <c r="QMK8" s="148"/>
      <c r="QML8" s="147"/>
      <c r="QMM8" s="147"/>
      <c r="QMN8" s="148"/>
      <c r="QMO8" s="149"/>
      <c r="QMX8" s="147"/>
      <c r="QMY8" s="148"/>
      <c r="QMZ8" s="148"/>
      <c r="QNA8" s="148"/>
      <c r="QNB8" s="147"/>
      <c r="QNC8" s="147"/>
      <c r="QND8" s="148"/>
      <c r="QNE8" s="149"/>
      <c r="QNN8" s="147"/>
      <c r="QNO8" s="148"/>
      <c r="QNP8" s="148"/>
      <c r="QNQ8" s="148"/>
      <c r="QNR8" s="147"/>
      <c r="QNS8" s="147"/>
      <c r="QNT8" s="148"/>
      <c r="QNU8" s="149"/>
      <c r="QOD8" s="147"/>
      <c r="QOE8" s="148"/>
      <c r="QOF8" s="148"/>
      <c r="QOG8" s="148"/>
      <c r="QOH8" s="147"/>
      <c r="QOI8" s="147"/>
      <c r="QOJ8" s="148"/>
      <c r="QOK8" s="149"/>
      <c r="QOT8" s="147"/>
      <c r="QOU8" s="148"/>
      <c r="QOV8" s="148"/>
      <c r="QOW8" s="148"/>
      <c r="QOX8" s="147"/>
      <c r="QOY8" s="147"/>
      <c r="QOZ8" s="148"/>
      <c r="QPA8" s="149"/>
      <c r="QPJ8" s="147"/>
      <c r="QPK8" s="148"/>
      <c r="QPL8" s="148"/>
      <c r="QPM8" s="148"/>
      <c r="QPN8" s="147"/>
      <c r="QPO8" s="147"/>
      <c r="QPP8" s="148"/>
      <c r="QPQ8" s="149"/>
      <c r="QPZ8" s="147"/>
      <c r="QQA8" s="148"/>
      <c r="QQB8" s="148"/>
      <c r="QQC8" s="148"/>
      <c r="QQD8" s="147"/>
      <c r="QQE8" s="147"/>
      <c r="QQF8" s="148"/>
      <c r="QQG8" s="149"/>
      <c r="QQP8" s="147"/>
      <c r="QQQ8" s="148"/>
      <c r="QQR8" s="148"/>
      <c r="QQS8" s="148"/>
      <c r="QQT8" s="147"/>
      <c r="QQU8" s="147"/>
      <c r="QQV8" s="148"/>
      <c r="QQW8" s="149"/>
      <c r="QRF8" s="147"/>
      <c r="QRG8" s="148"/>
      <c r="QRH8" s="148"/>
      <c r="QRI8" s="148"/>
      <c r="QRJ8" s="147"/>
      <c r="QRK8" s="147"/>
      <c r="QRL8" s="148"/>
      <c r="QRM8" s="149"/>
      <c r="QRV8" s="147"/>
      <c r="QRW8" s="148"/>
      <c r="QRX8" s="148"/>
      <c r="QRY8" s="148"/>
      <c r="QRZ8" s="147"/>
      <c r="QSA8" s="147"/>
      <c r="QSB8" s="148"/>
      <c r="QSC8" s="149"/>
      <c r="QSL8" s="147"/>
      <c r="QSM8" s="148"/>
      <c r="QSN8" s="148"/>
      <c r="QSO8" s="148"/>
      <c r="QSP8" s="147"/>
      <c r="QSQ8" s="147"/>
      <c r="QSR8" s="148"/>
      <c r="QSS8" s="149"/>
      <c r="QTB8" s="147"/>
      <c r="QTC8" s="148"/>
      <c r="QTD8" s="148"/>
      <c r="QTE8" s="148"/>
      <c r="QTF8" s="147"/>
      <c r="QTG8" s="147"/>
      <c r="QTH8" s="148"/>
      <c r="QTI8" s="149"/>
      <c r="QTR8" s="147"/>
      <c r="QTS8" s="148"/>
      <c r="QTT8" s="148"/>
      <c r="QTU8" s="148"/>
      <c r="QTV8" s="147"/>
      <c r="QTW8" s="147"/>
      <c r="QTX8" s="148"/>
      <c r="QTY8" s="149"/>
      <c r="QUH8" s="147"/>
      <c r="QUI8" s="148"/>
      <c r="QUJ8" s="148"/>
      <c r="QUK8" s="148"/>
      <c r="QUL8" s="147"/>
      <c r="QUM8" s="147"/>
      <c r="QUN8" s="148"/>
      <c r="QUO8" s="149"/>
      <c r="QUX8" s="147"/>
      <c r="QUY8" s="148"/>
      <c r="QUZ8" s="148"/>
      <c r="QVA8" s="148"/>
      <c r="QVB8" s="147"/>
      <c r="QVC8" s="147"/>
      <c r="QVD8" s="148"/>
      <c r="QVE8" s="149"/>
      <c r="QVN8" s="147"/>
      <c r="QVO8" s="148"/>
      <c r="QVP8" s="148"/>
      <c r="QVQ8" s="148"/>
      <c r="QVR8" s="147"/>
      <c r="QVS8" s="147"/>
      <c r="QVT8" s="148"/>
      <c r="QVU8" s="149"/>
      <c r="QWD8" s="147"/>
      <c r="QWE8" s="148"/>
      <c r="QWF8" s="148"/>
      <c r="QWG8" s="148"/>
      <c r="QWH8" s="147"/>
      <c r="QWI8" s="147"/>
      <c r="QWJ8" s="148"/>
      <c r="QWK8" s="149"/>
      <c r="QWT8" s="147"/>
      <c r="QWU8" s="148"/>
      <c r="QWV8" s="148"/>
      <c r="QWW8" s="148"/>
      <c r="QWX8" s="147"/>
      <c r="QWY8" s="147"/>
      <c r="QWZ8" s="148"/>
      <c r="QXA8" s="149"/>
      <c r="QXJ8" s="147"/>
      <c r="QXK8" s="148"/>
      <c r="QXL8" s="148"/>
      <c r="QXM8" s="148"/>
      <c r="QXN8" s="147"/>
      <c r="QXO8" s="147"/>
      <c r="QXP8" s="148"/>
      <c r="QXQ8" s="149"/>
      <c r="QXZ8" s="147"/>
      <c r="QYA8" s="148"/>
      <c r="QYB8" s="148"/>
      <c r="QYC8" s="148"/>
      <c r="QYD8" s="147"/>
      <c r="QYE8" s="147"/>
      <c r="QYF8" s="148"/>
      <c r="QYG8" s="149"/>
      <c r="QYP8" s="147"/>
      <c r="QYQ8" s="148"/>
      <c r="QYR8" s="148"/>
      <c r="QYS8" s="148"/>
      <c r="QYT8" s="147"/>
      <c r="QYU8" s="147"/>
      <c r="QYV8" s="148"/>
      <c r="QYW8" s="149"/>
      <c r="QZF8" s="147"/>
      <c r="QZG8" s="148"/>
      <c r="QZH8" s="148"/>
      <c r="QZI8" s="148"/>
      <c r="QZJ8" s="147"/>
      <c r="QZK8" s="147"/>
      <c r="QZL8" s="148"/>
      <c r="QZM8" s="149"/>
      <c r="QZV8" s="147"/>
      <c r="QZW8" s="148"/>
      <c r="QZX8" s="148"/>
      <c r="QZY8" s="148"/>
      <c r="QZZ8" s="147"/>
      <c r="RAA8" s="147"/>
      <c r="RAB8" s="148"/>
      <c r="RAC8" s="149"/>
      <c r="RAL8" s="147"/>
      <c r="RAM8" s="148"/>
      <c r="RAN8" s="148"/>
      <c r="RAO8" s="148"/>
      <c r="RAP8" s="147"/>
      <c r="RAQ8" s="147"/>
      <c r="RAR8" s="148"/>
      <c r="RAS8" s="149"/>
      <c r="RBB8" s="147"/>
      <c r="RBC8" s="148"/>
      <c r="RBD8" s="148"/>
      <c r="RBE8" s="148"/>
      <c r="RBF8" s="147"/>
      <c r="RBG8" s="147"/>
      <c r="RBH8" s="148"/>
      <c r="RBI8" s="149"/>
      <c r="RBR8" s="147"/>
      <c r="RBS8" s="148"/>
      <c r="RBT8" s="148"/>
      <c r="RBU8" s="148"/>
      <c r="RBV8" s="147"/>
      <c r="RBW8" s="147"/>
      <c r="RBX8" s="148"/>
      <c r="RBY8" s="149"/>
      <c r="RCH8" s="147"/>
      <c r="RCI8" s="148"/>
      <c r="RCJ8" s="148"/>
      <c r="RCK8" s="148"/>
      <c r="RCL8" s="147"/>
      <c r="RCM8" s="147"/>
      <c r="RCN8" s="148"/>
      <c r="RCO8" s="149"/>
      <c r="RCX8" s="147"/>
      <c r="RCY8" s="148"/>
      <c r="RCZ8" s="148"/>
      <c r="RDA8" s="148"/>
      <c r="RDB8" s="147"/>
      <c r="RDC8" s="147"/>
      <c r="RDD8" s="148"/>
      <c r="RDE8" s="149"/>
      <c r="RDN8" s="147"/>
      <c r="RDO8" s="148"/>
      <c r="RDP8" s="148"/>
      <c r="RDQ8" s="148"/>
      <c r="RDR8" s="147"/>
      <c r="RDS8" s="147"/>
      <c r="RDT8" s="148"/>
      <c r="RDU8" s="149"/>
      <c r="RED8" s="147"/>
      <c r="REE8" s="148"/>
      <c r="REF8" s="148"/>
      <c r="REG8" s="148"/>
      <c r="REH8" s="147"/>
      <c r="REI8" s="147"/>
      <c r="REJ8" s="148"/>
      <c r="REK8" s="149"/>
      <c r="RET8" s="147"/>
      <c r="REU8" s="148"/>
      <c r="REV8" s="148"/>
      <c r="REW8" s="148"/>
      <c r="REX8" s="147"/>
      <c r="REY8" s="147"/>
      <c r="REZ8" s="148"/>
      <c r="RFA8" s="149"/>
      <c r="RFJ8" s="147"/>
      <c r="RFK8" s="148"/>
      <c r="RFL8" s="148"/>
      <c r="RFM8" s="148"/>
      <c r="RFN8" s="147"/>
      <c r="RFO8" s="147"/>
      <c r="RFP8" s="148"/>
      <c r="RFQ8" s="149"/>
      <c r="RFZ8" s="147"/>
      <c r="RGA8" s="148"/>
      <c r="RGB8" s="148"/>
      <c r="RGC8" s="148"/>
      <c r="RGD8" s="147"/>
      <c r="RGE8" s="147"/>
      <c r="RGF8" s="148"/>
      <c r="RGG8" s="149"/>
      <c r="RGP8" s="147"/>
      <c r="RGQ8" s="148"/>
      <c r="RGR8" s="148"/>
      <c r="RGS8" s="148"/>
      <c r="RGT8" s="147"/>
      <c r="RGU8" s="147"/>
      <c r="RGV8" s="148"/>
      <c r="RGW8" s="149"/>
      <c r="RHF8" s="147"/>
      <c r="RHG8" s="148"/>
      <c r="RHH8" s="148"/>
      <c r="RHI8" s="148"/>
      <c r="RHJ8" s="147"/>
      <c r="RHK8" s="147"/>
      <c r="RHL8" s="148"/>
      <c r="RHM8" s="149"/>
      <c r="RHV8" s="147"/>
      <c r="RHW8" s="148"/>
      <c r="RHX8" s="148"/>
      <c r="RHY8" s="148"/>
      <c r="RHZ8" s="147"/>
      <c r="RIA8" s="147"/>
      <c r="RIB8" s="148"/>
      <c r="RIC8" s="149"/>
      <c r="RIL8" s="147"/>
      <c r="RIM8" s="148"/>
      <c r="RIN8" s="148"/>
      <c r="RIO8" s="148"/>
      <c r="RIP8" s="147"/>
      <c r="RIQ8" s="147"/>
      <c r="RIR8" s="148"/>
      <c r="RIS8" s="149"/>
      <c r="RJB8" s="147"/>
      <c r="RJC8" s="148"/>
      <c r="RJD8" s="148"/>
      <c r="RJE8" s="148"/>
      <c r="RJF8" s="147"/>
      <c r="RJG8" s="147"/>
      <c r="RJH8" s="148"/>
      <c r="RJI8" s="149"/>
      <c r="RJR8" s="147"/>
      <c r="RJS8" s="148"/>
      <c r="RJT8" s="148"/>
      <c r="RJU8" s="148"/>
      <c r="RJV8" s="147"/>
      <c r="RJW8" s="147"/>
      <c r="RJX8" s="148"/>
      <c r="RJY8" s="149"/>
      <c r="RKH8" s="147"/>
      <c r="RKI8" s="148"/>
      <c r="RKJ8" s="148"/>
      <c r="RKK8" s="148"/>
      <c r="RKL8" s="147"/>
      <c r="RKM8" s="147"/>
      <c r="RKN8" s="148"/>
      <c r="RKO8" s="149"/>
      <c r="RKX8" s="147"/>
      <c r="RKY8" s="148"/>
      <c r="RKZ8" s="148"/>
      <c r="RLA8" s="148"/>
      <c r="RLB8" s="147"/>
      <c r="RLC8" s="147"/>
      <c r="RLD8" s="148"/>
      <c r="RLE8" s="149"/>
      <c r="RLN8" s="147"/>
      <c r="RLO8" s="148"/>
      <c r="RLP8" s="148"/>
      <c r="RLQ8" s="148"/>
      <c r="RLR8" s="147"/>
      <c r="RLS8" s="147"/>
      <c r="RLT8" s="148"/>
      <c r="RLU8" s="149"/>
      <c r="RMD8" s="147"/>
      <c r="RME8" s="148"/>
      <c r="RMF8" s="148"/>
      <c r="RMG8" s="148"/>
      <c r="RMH8" s="147"/>
      <c r="RMI8" s="147"/>
      <c r="RMJ8" s="148"/>
      <c r="RMK8" s="149"/>
      <c r="RMT8" s="147"/>
      <c r="RMU8" s="148"/>
      <c r="RMV8" s="148"/>
      <c r="RMW8" s="148"/>
      <c r="RMX8" s="147"/>
      <c r="RMY8" s="147"/>
      <c r="RMZ8" s="148"/>
      <c r="RNA8" s="149"/>
      <c r="RNJ8" s="147"/>
      <c r="RNK8" s="148"/>
      <c r="RNL8" s="148"/>
      <c r="RNM8" s="148"/>
      <c r="RNN8" s="147"/>
      <c r="RNO8" s="147"/>
      <c r="RNP8" s="148"/>
      <c r="RNQ8" s="149"/>
      <c r="RNZ8" s="147"/>
      <c r="ROA8" s="148"/>
      <c r="ROB8" s="148"/>
      <c r="ROC8" s="148"/>
      <c r="ROD8" s="147"/>
      <c r="ROE8" s="147"/>
      <c r="ROF8" s="148"/>
      <c r="ROG8" s="149"/>
      <c r="ROP8" s="147"/>
      <c r="ROQ8" s="148"/>
      <c r="ROR8" s="148"/>
      <c r="ROS8" s="148"/>
      <c r="ROT8" s="147"/>
      <c r="ROU8" s="147"/>
      <c r="ROV8" s="148"/>
      <c r="ROW8" s="149"/>
      <c r="RPF8" s="147"/>
      <c r="RPG8" s="148"/>
      <c r="RPH8" s="148"/>
      <c r="RPI8" s="148"/>
      <c r="RPJ8" s="147"/>
      <c r="RPK8" s="147"/>
      <c r="RPL8" s="148"/>
      <c r="RPM8" s="149"/>
      <c r="RPV8" s="147"/>
      <c r="RPW8" s="148"/>
      <c r="RPX8" s="148"/>
      <c r="RPY8" s="148"/>
      <c r="RPZ8" s="147"/>
      <c r="RQA8" s="147"/>
      <c r="RQB8" s="148"/>
      <c r="RQC8" s="149"/>
      <c r="RQL8" s="147"/>
      <c r="RQM8" s="148"/>
      <c r="RQN8" s="148"/>
      <c r="RQO8" s="148"/>
      <c r="RQP8" s="147"/>
      <c r="RQQ8" s="147"/>
      <c r="RQR8" s="148"/>
      <c r="RQS8" s="149"/>
      <c r="RRB8" s="147"/>
      <c r="RRC8" s="148"/>
      <c r="RRD8" s="148"/>
      <c r="RRE8" s="148"/>
      <c r="RRF8" s="147"/>
      <c r="RRG8" s="147"/>
      <c r="RRH8" s="148"/>
      <c r="RRI8" s="149"/>
      <c r="RRR8" s="147"/>
      <c r="RRS8" s="148"/>
      <c r="RRT8" s="148"/>
      <c r="RRU8" s="148"/>
      <c r="RRV8" s="147"/>
      <c r="RRW8" s="147"/>
      <c r="RRX8" s="148"/>
      <c r="RRY8" s="149"/>
      <c r="RSH8" s="147"/>
      <c r="RSI8" s="148"/>
      <c r="RSJ8" s="148"/>
      <c r="RSK8" s="148"/>
      <c r="RSL8" s="147"/>
      <c r="RSM8" s="147"/>
      <c r="RSN8" s="148"/>
      <c r="RSO8" s="149"/>
      <c r="RSX8" s="147"/>
      <c r="RSY8" s="148"/>
      <c r="RSZ8" s="148"/>
      <c r="RTA8" s="148"/>
      <c r="RTB8" s="147"/>
      <c r="RTC8" s="147"/>
      <c r="RTD8" s="148"/>
      <c r="RTE8" s="149"/>
      <c r="RTN8" s="147"/>
      <c r="RTO8" s="148"/>
      <c r="RTP8" s="148"/>
      <c r="RTQ8" s="148"/>
      <c r="RTR8" s="147"/>
      <c r="RTS8" s="147"/>
      <c r="RTT8" s="148"/>
      <c r="RTU8" s="149"/>
      <c r="RUD8" s="147"/>
      <c r="RUE8" s="148"/>
      <c r="RUF8" s="148"/>
      <c r="RUG8" s="148"/>
      <c r="RUH8" s="147"/>
      <c r="RUI8" s="147"/>
      <c r="RUJ8" s="148"/>
      <c r="RUK8" s="149"/>
      <c r="RUT8" s="147"/>
      <c r="RUU8" s="148"/>
      <c r="RUV8" s="148"/>
      <c r="RUW8" s="148"/>
      <c r="RUX8" s="147"/>
      <c r="RUY8" s="147"/>
      <c r="RUZ8" s="148"/>
      <c r="RVA8" s="149"/>
      <c r="RVJ8" s="147"/>
      <c r="RVK8" s="148"/>
      <c r="RVL8" s="148"/>
      <c r="RVM8" s="148"/>
      <c r="RVN8" s="147"/>
      <c r="RVO8" s="147"/>
      <c r="RVP8" s="148"/>
      <c r="RVQ8" s="149"/>
      <c r="RVZ8" s="147"/>
      <c r="RWA8" s="148"/>
      <c r="RWB8" s="148"/>
      <c r="RWC8" s="148"/>
      <c r="RWD8" s="147"/>
      <c r="RWE8" s="147"/>
      <c r="RWF8" s="148"/>
      <c r="RWG8" s="149"/>
      <c r="RWP8" s="147"/>
      <c r="RWQ8" s="148"/>
      <c r="RWR8" s="148"/>
      <c r="RWS8" s="148"/>
      <c r="RWT8" s="147"/>
      <c r="RWU8" s="147"/>
      <c r="RWV8" s="148"/>
      <c r="RWW8" s="149"/>
      <c r="RXF8" s="147"/>
      <c r="RXG8" s="148"/>
      <c r="RXH8" s="148"/>
      <c r="RXI8" s="148"/>
      <c r="RXJ8" s="147"/>
      <c r="RXK8" s="147"/>
      <c r="RXL8" s="148"/>
      <c r="RXM8" s="149"/>
      <c r="RXV8" s="147"/>
      <c r="RXW8" s="148"/>
      <c r="RXX8" s="148"/>
      <c r="RXY8" s="148"/>
      <c r="RXZ8" s="147"/>
      <c r="RYA8" s="147"/>
      <c r="RYB8" s="148"/>
      <c r="RYC8" s="149"/>
      <c r="RYL8" s="147"/>
      <c r="RYM8" s="148"/>
      <c r="RYN8" s="148"/>
      <c r="RYO8" s="148"/>
      <c r="RYP8" s="147"/>
      <c r="RYQ8" s="147"/>
      <c r="RYR8" s="148"/>
      <c r="RYS8" s="149"/>
      <c r="RZB8" s="147"/>
      <c r="RZC8" s="148"/>
      <c r="RZD8" s="148"/>
      <c r="RZE8" s="148"/>
      <c r="RZF8" s="147"/>
      <c r="RZG8" s="147"/>
      <c r="RZH8" s="148"/>
      <c r="RZI8" s="149"/>
      <c r="RZR8" s="147"/>
      <c r="RZS8" s="148"/>
      <c r="RZT8" s="148"/>
      <c r="RZU8" s="148"/>
      <c r="RZV8" s="147"/>
      <c r="RZW8" s="147"/>
      <c r="RZX8" s="148"/>
      <c r="RZY8" s="149"/>
      <c r="SAH8" s="147"/>
      <c r="SAI8" s="148"/>
      <c r="SAJ8" s="148"/>
      <c r="SAK8" s="148"/>
      <c r="SAL8" s="147"/>
      <c r="SAM8" s="147"/>
      <c r="SAN8" s="148"/>
      <c r="SAO8" s="149"/>
      <c r="SAX8" s="147"/>
      <c r="SAY8" s="148"/>
      <c r="SAZ8" s="148"/>
      <c r="SBA8" s="148"/>
      <c r="SBB8" s="147"/>
      <c r="SBC8" s="147"/>
      <c r="SBD8" s="148"/>
      <c r="SBE8" s="149"/>
      <c r="SBN8" s="147"/>
      <c r="SBO8" s="148"/>
      <c r="SBP8" s="148"/>
      <c r="SBQ8" s="148"/>
      <c r="SBR8" s="147"/>
      <c r="SBS8" s="147"/>
      <c r="SBT8" s="148"/>
      <c r="SBU8" s="149"/>
      <c r="SCD8" s="147"/>
      <c r="SCE8" s="148"/>
      <c r="SCF8" s="148"/>
      <c r="SCG8" s="148"/>
      <c r="SCH8" s="147"/>
      <c r="SCI8" s="147"/>
      <c r="SCJ8" s="148"/>
      <c r="SCK8" s="149"/>
      <c r="SCT8" s="147"/>
      <c r="SCU8" s="148"/>
      <c r="SCV8" s="148"/>
      <c r="SCW8" s="148"/>
      <c r="SCX8" s="147"/>
      <c r="SCY8" s="147"/>
      <c r="SCZ8" s="148"/>
      <c r="SDA8" s="149"/>
      <c r="SDJ8" s="147"/>
      <c r="SDK8" s="148"/>
      <c r="SDL8" s="148"/>
      <c r="SDM8" s="148"/>
      <c r="SDN8" s="147"/>
      <c r="SDO8" s="147"/>
      <c r="SDP8" s="148"/>
      <c r="SDQ8" s="149"/>
      <c r="SDZ8" s="147"/>
      <c r="SEA8" s="148"/>
      <c r="SEB8" s="148"/>
      <c r="SEC8" s="148"/>
      <c r="SED8" s="147"/>
      <c r="SEE8" s="147"/>
      <c r="SEF8" s="148"/>
      <c r="SEG8" s="149"/>
      <c r="SEP8" s="147"/>
      <c r="SEQ8" s="148"/>
      <c r="SER8" s="148"/>
      <c r="SES8" s="148"/>
      <c r="SET8" s="147"/>
      <c r="SEU8" s="147"/>
      <c r="SEV8" s="148"/>
      <c r="SEW8" s="149"/>
      <c r="SFF8" s="147"/>
      <c r="SFG8" s="148"/>
      <c r="SFH8" s="148"/>
      <c r="SFI8" s="148"/>
      <c r="SFJ8" s="147"/>
      <c r="SFK8" s="147"/>
      <c r="SFL8" s="148"/>
      <c r="SFM8" s="149"/>
      <c r="SFV8" s="147"/>
      <c r="SFW8" s="148"/>
      <c r="SFX8" s="148"/>
      <c r="SFY8" s="148"/>
      <c r="SFZ8" s="147"/>
      <c r="SGA8" s="147"/>
      <c r="SGB8" s="148"/>
      <c r="SGC8" s="149"/>
      <c r="SGL8" s="147"/>
      <c r="SGM8" s="148"/>
      <c r="SGN8" s="148"/>
      <c r="SGO8" s="148"/>
      <c r="SGP8" s="147"/>
      <c r="SGQ8" s="147"/>
      <c r="SGR8" s="148"/>
      <c r="SGS8" s="149"/>
      <c r="SHB8" s="147"/>
      <c r="SHC8" s="148"/>
      <c r="SHD8" s="148"/>
      <c r="SHE8" s="148"/>
      <c r="SHF8" s="147"/>
      <c r="SHG8" s="147"/>
      <c r="SHH8" s="148"/>
      <c r="SHI8" s="149"/>
      <c r="SHR8" s="147"/>
      <c r="SHS8" s="148"/>
      <c r="SHT8" s="148"/>
      <c r="SHU8" s="148"/>
      <c r="SHV8" s="147"/>
      <c r="SHW8" s="147"/>
      <c r="SHX8" s="148"/>
      <c r="SHY8" s="149"/>
      <c r="SIH8" s="147"/>
      <c r="SII8" s="148"/>
      <c r="SIJ8" s="148"/>
      <c r="SIK8" s="148"/>
      <c r="SIL8" s="147"/>
      <c r="SIM8" s="147"/>
      <c r="SIN8" s="148"/>
      <c r="SIO8" s="149"/>
      <c r="SIX8" s="147"/>
      <c r="SIY8" s="148"/>
      <c r="SIZ8" s="148"/>
      <c r="SJA8" s="148"/>
      <c r="SJB8" s="147"/>
      <c r="SJC8" s="147"/>
      <c r="SJD8" s="148"/>
      <c r="SJE8" s="149"/>
      <c r="SJN8" s="147"/>
      <c r="SJO8" s="148"/>
      <c r="SJP8" s="148"/>
      <c r="SJQ8" s="148"/>
      <c r="SJR8" s="147"/>
      <c r="SJS8" s="147"/>
      <c r="SJT8" s="148"/>
      <c r="SJU8" s="149"/>
      <c r="SKD8" s="147"/>
      <c r="SKE8" s="148"/>
      <c r="SKF8" s="148"/>
      <c r="SKG8" s="148"/>
      <c r="SKH8" s="147"/>
      <c r="SKI8" s="147"/>
      <c r="SKJ8" s="148"/>
      <c r="SKK8" s="149"/>
      <c r="SKT8" s="147"/>
      <c r="SKU8" s="148"/>
      <c r="SKV8" s="148"/>
      <c r="SKW8" s="148"/>
      <c r="SKX8" s="147"/>
      <c r="SKY8" s="147"/>
      <c r="SKZ8" s="148"/>
      <c r="SLA8" s="149"/>
      <c r="SLJ8" s="147"/>
      <c r="SLK8" s="148"/>
      <c r="SLL8" s="148"/>
      <c r="SLM8" s="148"/>
      <c r="SLN8" s="147"/>
      <c r="SLO8" s="147"/>
      <c r="SLP8" s="148"/>
      <c r="SLQ8" s="149"/>
      <c r="SLZ8" s="147"/>
      <c r="SMA8" s="148"/>
      <c r="SMB8" s="148"/>
      <c r="SMC8" s="148"/>
      <c r="SMD8" s="147"/>
      <c r="SME8" s="147"/>
      <c r="SMF8" s="148"/>
      <c r="SMG8" s="149"/>
      <c r="SMP8" s="147"/>
      <c r="SMQ8" s="148"/>
      <c r="SMR8" s="148"/>
      <c r="SMS8" s="148"/>
      <c r="SMT8" s="147"/>
      <c r="SMU8" s="147"/>
      <c r="SMV8" s="148"/>
      <c r="SMW8" s="149"/>
      <c r="SNF8" s="147"/>
      <c r="SNG8" s="148"/>
      <c r="SNH8" s="148"/>
      <c r="SNI8" s="148"/>
      <c r="SNJ8" s="147"/>
      <c r="SNK8" s="147"/>
      <c r="SNL8" s="148"/>
      <c r="SNM8" s="149"/>
      <c r="SNV8" s="147"/>
      <c r="SNW8" s="148"/>
      <c r="SNX8" s="148"/>
      <c r="SNY8" s="148"/>
      <c r="SNZ8" s="147"/>
      <c r="SOA8" s="147"/>
      <c r="SOB8" s="148"/>
      <c r="SOC8" s="149"/>
      <c r="SOL8" s="147"/>
      <c r="SOM8" s="148"/>
      <c r="SON8" s="148"/>
      <c r="SOO8" s="148"/>
      <c r="SOP8" s="147"/>
      <c r="SOQ8" s="147"/>
      <c r="SOR8" s="148"/>
      <c r="SOS8" s="149"/>
      <c r="SPB8" s="147"/>
      <c r="SPC8" s="148"/>
      <c r="SPD8" s="148"/>
      <c r="SPE8" s="148"/>
      <c r="SPF8" s="147"/>
      <c r="SPG8" s="147"/>
      <c r="SPH8" s="148"/>
      <c r="SPI8" s="149"/>
      <c r="SPR8" s="147"/>
      <c r="SPS8" s="148"/>
      <c r="SPT8" s="148"/>
      <c r="SPU8" s="148"/>
      <c r="SPV8" s="147"/>
      <c r="SPW8" s="147"/>
      <c r="SPX8" s="148"/>
      <c r="SPY8" s="149"/>
      <c r="SQH8" s="147"/>
      <c r="SQI8" s="148"/>
      <c r="SQJ8" s="148"/>
      <c r="SQK8" s="148"/>
      <c r="SQL8" s="147"/>
      <c r="SQM8" s="147"/>
      <c r="SQN8" s="148"/>
      <c r="SQO8" s="149"/>
      <c r="SQX8" s="147"/>
      <c r="SQY8" s="148"/>
      <c r="SQZ8" s="148"/>
      <c r="SRA8" s="148"/>
      <c r="SRB8" s="147"/>
      <c r="SRC8" s="147"/>
      <c r="SRD8" s="148"/>
      <c r="SRE8" s="149"/>
      <c r="SRN8" s="147"/>
      <c r="SRO8" s="148"/>
      <c r="SRP8" s="148"/>
      <c r="SRQ8" s="148"/>
      <c r="SRR8" s="147"/>
      <c r="SRS8" s="147"/>
      <c r="SRT8" s="148"/>
      <c r="SRU8" s="149"/>
      <c r="SSD8" s="147"/>
      <c r="SSE8" s="148"/>
      <c r="SSF8" s="148"/>
      <c r="SSG8" s="148"/>
      <c r="SSH8" s="147"/>
      <c r="SSI8" s="147"/>
      <c r="SSJ8" s="148"/>
      <c r="SSK8" s="149"/>
      <c r="SST8" s="147"/>
      <c r="SSU8" s="148"/>
      <c r="SSV8" s="148"/>
      <c r="SSW8" s="148"/>
      <c r="SSX8" s="147"/>
      <c r="SSY8" s="147"/>
      <c r="SSZ8" s="148"/>
      <c r="STA8" s="149"/>
      <c r="STJ8" s="147"/>
      <c r="STK8" s="148"/>
      <c r="STL8" s="148"/>
      <c r="STM8" s="148"/>
      <c r="STN8" s="147"/>
      <c r="STO8" s="147"/>
      <c r="STP8" s="148"/>
      <c r="STQ8" s="149"/>
      <c r="STZ8" s="147"/>
      <c r="SUA8" s="148"/>
      <c r="SUB8" s="148"/>
      <c r="SUC8" s="148"/>
      <c r="SUD8" s="147"/>
      <c r="SUE8" s="147"/>
      <c r="SUF8" s="148"/>
      <c r="SUG8" s="149"/>
      <c r="SUP8" s="147"/>
      <c r="SUQ8" s="148"/>
      <c r="SUR8" s="148"/>
      <c r="SUS8" s="148"/>
      <c r="SUT8" s="147"/>
      <c r="SUU8" s="147"/>
      <c r="SUV8" s="148"/>
      <c r="SUW8" s="149"/>
      <c r="SVF8" s="147"/>
      <c r="SVG8" s="148"/>
      <c r="SVH8" s="148"/>
      <c r="SVI8" s="148"/>
      <c r="SVJ8" s="147"/>
      <c r="SVK8" s="147"/>
      <c r="SVL8" s="148"/>
      <c r="SVM8" s="149"/>
      <c r="SVV8" s="147"/>
      <c r="SVW8" s="148"/>
      <c r="SVX8" s="148"/>
      <c r="SVY8" s="148"/>
      <c r="SVZ8" s="147"/>
      <c r="SWA8" s="147"/>
      <c r="SWB8" s="148"/>
      <c r="SWC8" s="149"/>
      <c r="SWL8" s="147"/>
      <c r="SWM8" s="148"/>
      <c r="SWN8" s="148"/>
      <c r="SWO8" s="148"/>
      <c r="SWP8" s="147"/>
      <c r="SWQ8" s="147"/>
      <c r="SWR8" s="148"/>
      <c r="SWS8" s="149"/>
      <c r="SXB8" s="147"/>
      <c r="SXC8" s="148"/>
      <c r="SXD8" s="148"/>
      <c r="SXE8" s="148"/>
      <c r="SXF8" s="147"/>
      <c r="SXG8" s="147"/>
      <c r="SXH8" s="148"/>
      <c r="SXI8" s="149"/>
      <c r="SXR8" s="147"/>
      <c r="SXS8" s="148"/>
      <c r="SXT8" s="148"/>
      <c r="SXU8" s="148"/>
      <c r="SXV8" s="147"/>
      <c r="SXW8" s="147"/>
      <c r="SXX8" s="148"/>
      <c r="SXY8" s="149"/>
      <c r="SYH8" s="147"/>
      <c r="SYI8" s="148"/>
      <c r="SYJ8" s="148"/>
      <c r="SYK8" s="148"/>
      <c r="SYL8" s="147"/>
      <c r="SYM8" s="147"/>
      <c r="SYN8" s="148"/>
      <c r="SYO8" s="149"/>
      <c r="SYX8" s="147"/>
      <c r="SYY8" s="148"/>
      <c r="SYZ8" s="148"/>
      <c r="SZA8" s="148"/>
      <c r="SZB8" s="147"/>
      <c r="SZC8" s="147"/>
      <c r="SZD8" s="148"/>
      <c r="SZE8" s="149"/>
      <c r="SZN8" s="147"/>
      <c r="SZO8" s="148"/>
      <c r="SZP8" s="148"/>
      <c r="SZQ8" s="148"/>
      <c r="SZR8" s="147"/>
      <c r="SZS8" s="147"/>
      <c r="SZT8" s="148"/>
      <c r="SZU8" s="149"/>
      <c r="TAD8" s="147"/>
      <c r="TAE8" s="148"/>
      <c r="TAF8" s="148"/>
      <c r="TAG8" s="148"/>
      <c r="TAH8" s="147"/>
      <c r="TAI8" s="147"/>
      <c r="TAJ8" s="148"/>
      <c r="TAK8" s="149"/>
      <c r="TAT8" s="147"/>
      <c r="TAU8" s="148"/>
      <c r="TAV8" s="148"/>
      <c r="TAW8" s="148"/>
      <c r="TAX8" s="147"/>
      <c r="TAY8" s="147"/>
      <c r="TAZ8" s="148"/>
      <c r="TBA8" s="149"/>
      <c r="TBJ8" s="147"/>
      <c r="TBK8" s="148"/>
      <c r="TBL8" s="148"/>
      <c r="TBM8" s="148"/>
      <c r="TBN8" s="147"/>
      <c r="TBO8" s="147"/>
      <c r="TBP8" s="148"/>
      <c r="TBQ8" s="149"/>
      <c r="TBZ8" s="147"/>
      <c r="TCA8" s="148"/>
      <c r="TCB8" s="148"/>
      <c r="TCC8" s="148"/>
      <c r="TCD8" s="147"/>
      <c r="TCE8" s="147"/>
      <c r="TCF8" s="148"/>
      <c r="TCG8" s="149"/>
      <c r="TCP8" s="147"/>
      <c r="TCQ8" s="148"/>
      <c r="TCR8" s="148"/>
      <c r="TCS8" s="148"/>
      <c r="TCT8" s="147"/>
      <c r="TCU8" s="147"/>
      <c r="TCV8" s="148"/>
      <c r="TCW8" s="149"/>
      <c r="TDF8" s="147"/>
      <c r="TDG8" s="148"/>
      <c r="TDH8" s="148"/>
      <c r="TDI8" s="148"/>
      <c r="TDJ8" s="147"/>
      <c r="TDK8" s="147"/>
      <c r="TDL8" s="148"/>
      <c r="TDM8" s="149"/>
      <c r="TDV8" s="147"/>
      <c r="TDW8" s="148"/>
      <c r="TDX8" s="148"/>
      <c r="TDY8" s="148"/>
      <c r="TDZ8" s="147"/>
      <c r="TEA8" s="147"/>
      <c r="TEB8" s="148"/>
      <c r="TEC8" s="149"/>
      <c r="TEL8" s="147"/>
      <c r="TEM8" s="148"/>
      <c r="TEN8" s="148"/>
      <c r="TEO8" s="148"/>
      <c r="TEP8" s="147"/>
      <c r="TEQ8" s="147"/>
      <c r="TER8" s="148"/>
      <c r="TES8" s="149"/>
      <c r="TFB8" s="147"/>
      <c r="TFC8" s="148"/>
      <c r="TFD8" s="148"/>
      <c r="TFE8" s="148"/>
      <c r="TFF8" s="147"/>
      <c r="TFG8" s="147"/>
      <c r="TFH8" s="148"/>
      <c r="TFI8" s="149"/>
      <c r="TFR8" s="147"/>
      <c r="TFS8" s="148"/>
      <c r="TFT8" s="148"/>
      <c r="TFU8" s="148"/>
      <c r="TFV8" s="147"/>
      <c r="TFW8" s="147"/>
      <c r="TFX8" s="148"/>
      <c r="TFY8" s="149"/>
      <c r="TGH8" s="147"/>
      <c r="TGI8" s="148"/>
      <c r="TGJ8" s="148"/>
      <c r="TGK8" s="148"/>
      <c r="TGL8" s="147"/>
      <c r="TGM8" s="147"/>
      <c r="TGN8" s="148"/>
      <c r="TGO8" s="149"/>
      <c r="TGX8" s="147"/>
      <c r="TGY8" s="148"/>
      <c r="TGZ8" s="148"/>
      <c r="THA8" s="148"/>
      <c r="THB8" s="147"/>
      <c r="THC8" s="147"/>
      <c r="THD8" s="148"/>
      <c r="THE8" s="149"/>
      <c r="THN8" s="147"/>
      <c r="THO8" s="148"/>
      <c r="THP8" s="148"/>
      <c r="THQ8" s="148"/>
      <c r="THR8" s="147"/>
      <c r="THS8" s="147"/>
      <c r="THT8" s="148"/>
      <c r="THU8" s="149"/>
      <c r="TID8" s="147"/>
      <c r="TIE8" s="148"/>
      <c r="TIF8" s="148"/>
      <c r="TIG8" s="148"/>
      <c r="TIH8" s="147"/>
      <c r="TII8" s="147"/>
      <c r="TIJ8" s="148"/>
      <c r="TIK8" s="149"/>
      <c r="TIT8" s="147"/>
      <c r="TIU8" s="148"/>
      <c r="TIV8" s="148"/>
      <c r="TIW8" s="148"/>
      <c r="TIX8" s="147"/>
      <c r="TIY8" s="147"/>
      <c r="TIZ8" s="148"/>
      <c r="TJA8" s="149"/>
      <c r="TJJ8" s="147"/>
      <c r="TJK8" s="148"/>
      <c r="TJL8" s="148"/>
      <c r="TJM8" s="148"/>
      <c r="TJN8" s="147"/>
      <c r="TJO8" s="147"/>
      <c r="TJP8" s="148"/>
      <c r="TJQ8" s="149"/>
      <c r="TJZ8" s="147"/>
      <c r="TKA8" s="148"/>
      <c r="TKB8" s="148"/>
      <c r="TKC8" s="148"/>
      <c r="TKD8" s="147"/>
      <c r="TKE8" s="147"/>
      <c r="TKF8" s="148"/>
      <c r="TKG8" s="149"/>
      <c r="TKP8" s="147"/>
      <c r="TKQ8" s="148"/>
      <c r="TKR8" s="148"/>
      <c r="TKS8" s="148"/>
      <c r="TKT8" s="147"/>
      <c r="TKU8" s="147"/>
      <c r="TKV8" s="148"/>
      <c r="TKW8" s="149"/>
      <c r="TLF8" s="147"/>
      <c r="TLG8" s="148"/>
      <c r="TLH8" s="148"/>
      <c r="TLI8" s="148"/>
      <c r="TLJ8" s="147"/>
      <c r="TLK8" s="147"/>
      <c r="TLL8" s="148"/>
      <c r="TLM8" s="149"/>
      <c r="TLV8" s="147"/>
      <c r="TLW8" s="148"/>
      <c r="TLX8" s="148"/>
      <c r="TLY8" s="148"/>
      <c r="TLZ8" s="147"/>
      <c r="TMA8" s="147"/>
      <c r="TMB8" s="148"/>
      <c r="TMC8" s="149"/>
      <c r="TML8" s="147"/>
      <c r="TMM8" s="148"/>
      <c r="TMN8" s="148"/>
      <c r="TMO8" s="148"/>
      <c r="TMP8" s="147"/>
      <c r="TMQ8" s="147"/>
      <c r="TMR8" s="148"/>
      <c r="TMS8" s="149"/>
      <c r="TNB8" s="147"/>
      <c r="TNC8" s="148"/>
      <c r="TND8" s="148"/>
      <c r="TNE8" s="148"/>
      <c r="TNF8" s="147"/>
      <c r="TNG8" s="147"/>
      <c r="TNH8" s="148"/>
      <c r="TNI8" s="149"/>
      <c r="TNR8" s="147"/>
      <c r="TNS8" s="148"/>
      <c r="TNT8" s="148"/>
      <c r="TNU8" s="148"/>
      <c r="TNV8" s="147"/>
      <c r="TNW8" s="147"/>
      <c r="TNX8" s="148"/>
      <c r="TNY8" s="149"/>
      <c r="TOH8" s="147"/>
      <c r="TOI8" s="148"/>
      <c r="TOJ8" s="148"/>
      <c r="TOK8" s="148"/>
      <c r="TOL8" s="147"/>
      <c r="TOM8" s="147"/>
      <c r="TON8" s="148"/>
      <c r="TOO8" s="149"/>
      <c r="TOX8" s="147"/>
      <c r="TOY8" s="148"/>
      <c r="TOZ8" s="148"/>
      <c r="TPA8" s="148"/>
      <c r="TPB8" s="147"/>
      <c r="TPC8" s="147"/>
      <c r="TPD8" s="148"/>
      <c r="TPE8" s="149"/>
      <c r="TPN8" s="147"/>
      <c r="TPO8" s="148"/>
      <c r="TPP8" s="148"/>
      <c r="TPQ8" s="148"/>
      <c r="TPR8" s="147"/>
      <c r="TPS8" s="147"/>
      <c r="TPT8" s="148"/>
      <c r="TPU8" s="149"/>
      <c r="TQD8" s="147"/>
      <c r="TQE8" s="148"/>
      <c r="TQF8" s="148"/>
      <c r="TQG8" s="148"/>
      <c r="TQH8" s="147"/>
      <c r="TQI8" s="147"/>
      <c r="TQJ8" s="148"/>
      <c r="TQK8" s="149"/>
      <c r="TQT8" s="147"/>
      <c r="TQU8" s="148"/>
      <c r="TQV8" s="148"/>
      <c r="TQW8" s="148"/>
      <c r="TQX8" s="147"/>
      <c r="TQY8" s="147"/>
      <c r="TQZ8" s="148"/>
      <c r="TRA8" s="149"/>
      <c r="TRJ8" s="147"/>
      <c r="TRK8" s="148"/>
      <c r="TRL8" s="148"/>
      <c r="TRM8" s="148"/>
      <c r="TRN8" s="147"/>
      <c r="TRO8" s="147"/>
      <c r="TRP8" s="148"/>
      <c r="TRQ8" s="149"/>
      <c r="TRZ8" s="147"/>
      <c r="TSA8" s="148"/>
      <c r="TSB8" s="148"/>
      <c r="TSC8" s="148"/>
      <c r="TSD8" s="147"/>
      <c r="TSE8" s="147"/>
      <c r="TSF8" s="148"/>
      <c r="TSG8" s="149"/>
      <c r="TSP8" s="147"/>
      <c r="TSQ8" s="148"/>
      <c r="TSR8" s="148"/>
      <c r="TSS8" s="148"/>
      <c r="TST8" s="147"/>
      <c r="TSU8" s="147"/>
      <c r="TSV8" s="148"/>
      <c r="TSW8" s="149"/>
      <c r="TTF8" s="147"/>
      <c r="TTG8" s="148"/>
      <c r="TTH8" s="148"/>
      <c r="TTI8" s="148"/>
      <c r="TTJ8" s="147"/>
      <c r="TTK8" s="147"/>
      <c r="TTL8" s="148"/>
      <c r="TTM8" s="149"/>
      <c r="TTV8" s="147"/>
      <c r="TTW8" s="148"/>
      <c r="TTX8" s="148"/>
      <c r="TTY8" s="148"/>
      <c r="TTZ8" s="147"/>
      <c r="TUA8" s="147"/>
      <c r="TUB8" s="148"/>
      <c r="TUC8" s="149"/>
      <c r="TUL8" s="147"/>
      <c r="TUM8" s="148"/>
      <c r="TUN8" s="148"/>
      <c r="TUO8" s="148"/>
      <c r="TUP8" s="147"/>
      <c r="TUQ8" s="147"/>
      <c r="TUR8" s="148"/>
      <c r="TUS8" s="149"/>
      <c r="TVB8" s="147"/>
      <c r="TVC8" s="148"/>
      <c r="TVD8" s="148"/>
      <c r="TVE8" s="148"/>
      <c r="TVF8" s="147"/>
      <c r="TVG8" s="147"/>
      <c r="TVH8" s="148"/>
      <c r="TVI8" s="149"/>
      <c r="TVR8" s="147"/>
      <c r="TVS8" s="148"/>
      <c r="TVT8" s="148"/>
      <c r="TVU8" s="148"/>
      <c r="TVV8" s="147"/>
      <c r="TVW8" s="147"/>
      <c r="TVX8" s="148"/>
      <c r="TVY8" s="149"/>
      <c r="TWH8" s="147"/>
      <c r="TWI8" s="148"/>
      <c r="TWJ8" s="148"/>
      <c r="TWK8" s="148"/>
      <c r="TWL8" s="147"/>
      <c r="TWM8" s="147"/>
      <c r="TWN8" s="148"/>
      <c r="TWO8" s="149"/>
      <c r="TWX8" s="147"/>
      <c r="TWY8" s="148"/>
      <c r="TWZ8" s="148"/>
      <c r="TXA8" s="148"/>
      <c r="TXB8" s="147"/>
      <c r="TXC8" s="147"/>
      <c r="TXD8" s="148"/>
      <c r="TXE8" s="149"/>
      <c r="TXN8" s="147"/>
      <c r="TXO8" s="148"/>
      <c r="TXP8" s="148"/>
      <c r="TXQ8" s="148"/>
      <c r="TXR8" s="147"/>
      <c r="TXS8" s="147"/>
      <c r="TXT8" s="148"/>
      <c r="TXU8" s="149"/>
      <c r="TYD8" s="147"/>
      <c r="TYE8" s="148"/>
      <c r="TYF8" s="148"/>
      <c r="TYG8" s="148"/>
      <c r="TYH8" s="147"/>
      <c r="TYI8" s="147"/>
      <c r="TYJ8" s="148"/>
      <c r="TYK8" s="149"/>
      <c r="TYT8" s="147"/>
      <c r="TYU8" s="148"/>
      <c r="TYV8" s="148"/>
      <c r="TYW8" s="148"/>
      <c r="TYX8" s="147"/>
      <c r="TYY8" s="147"/>
      <c r="TYZ8" s="148"/>
      <c r="TZA8" s="149"/>
      <c r="TZJ8" s="147"/>
      <c r="TZK8" s="148"/>
      <c r="TZL8" s="148"/>
      <c r="TZM8" s="148"/>
      <c r="TZN8" s="147"/>
      <c r="TZO8" s="147"/>
      <c r="TZP8" s="148"/>
      <c r="TZQ8" s="149"/>
      <c r="TZZ8" s="147"/>
      <c r="UAA8" s="148"/>
      <c r="UAB8" s="148"/>
      <c r="UAC8" s="148"/>
      <c r="UAD8" s="147"/>
      <c r="UAE8" s="147"/>
      <c r="UAF8" s="148"/>
      <c r="UAG8" s="149"/>
      <c r="UAP8" s="147"/>
      <c r="UAQ8" s="148"/>
      <c r="UAR8" s="148"/>
      <c r="UAS8" s="148"/>
      <c r="UAT8" s="147"/>
      <c r="UAU8" s="147"/>
      <c r="UAV8" s="148"/>
      <c r="UAW8" s="149"/>
      <c r="UBF8" s="147"/>
      <c r="UBG8" s="148"/>
      <c r="UBH8" s="148"/>
      <c r="UBI8" s="148"/>
      <c r="UBJ8" s="147"/>
      <c r="UBK8" s="147"/>
      <c r="UBL8" s="148"/>
      <c r="UBM8" s="149"/>
      <c r="UBV8" s="147"/>
      <c r="UBW8" s="148"/>
      <c r="UBX8" s="148"/>
      <c r="UBY8" s="148"/>
      <c r="UBZ8" s="147"/>
      <c r="UCA8" s="147"/>
      <c r="UCB8" s="148"/>
      <c r="UCC8" s="149"/>
      <c r="UCL8" s="147"/>
      <c r="UCM8" s="148"/>
      <c r="UCN8" s="148"/>
      <c r="UCO8" s="148"/>
      <c r="UCP8" s="147"/>
      <c r="UCQ8" s="147"/>
      <c r="UCR8" s="148"/>
      <c r="UCS8" s="149"/>
      <c r="UDB8" s="147"/>
      <c r="UDC8" s="148"/>
      <c r="UDD8" s="148"/>
      <c r="UDE8" s="148"/>
      <c r="UDF8" s="147"/>
      <c r="UDG8" s="147"/>
      <c r="UDH8" s="148"/>
      <c r="UDI8" s="149"/>
      <c r="UDR8" s="147"/>
      <c r="UDS8" s="148"/>
      <c r="UDT8" s="148"/>
      <c r="UDU8" s="148"/>
      <c r="UDV8" s="147"/>
      <c r="UDW8" s="147"/>
      <c r="UDX8" s="148"/>
      <c r="UDY8" s="149"/>
      <c r="UEH8" s="147"/>
      <c r="UEI8" s="148"/>
      <c r="UEJ8" s="148"/>
      <c r="UEK8" s="148"/>
      <c r="UEL8" s="147"/>
      <c r="UEM8" s="147"/>
      <c r="UEN8" s="148"/>
      <c r="UEO8" s="149"/>
      <c r="UEX8" s="147"/>
      <c r="UEY8" s="148"/>
      <c r="UEZ8" s="148"/>
      <c r="UFA8" s="148"/>
      <c r="UFB8" s="147"/>
      <c r="UFC8" s="147"/>
      <c r="UFD8" s="148"/>
      <c r="UFE8" s="149"/>
      <c r="UFN8" s="147"/>
      <c r="UFO8" s="148"/>
      <c r="UFP8" s="148"/>
      <c r="UFQ8" s="148"/>
      <c r="UFR8" s="147"/>
      <c r="UFS8" s="147"/>
      <c r="UFT8" s="148"/>
      <c r="UFU8" s="149"/>
      <c r="UGD8" s="147"/>
      <c r="UGE8" s="148"/>
      <c r="UGF8" s="148"/>
      <c r="UGG8" s="148"/>
      <c r="UGH8" s="147"/>
      <c r="UGI8" s="147"/>
      <c r="UGJ8" s="148"/>
      <c r="UGK8" s="149"/>
      <c r="UGT8" s="147"/>
      <c r="UGU8" s="148"/>
      <c r="UGV8" s="148"/>
      <c r="UGW8" s="148"/>
      <c r="UGX8" s="147"/>
      <c r="UGY8" s="147"/>
      <c r="UGZ8" s="148"/>
      <c r="UHA8" s="149"/>
      <c r="UHJ8" s="147"/>
      <c r="UHK8" s="148"/>
      <c r="UHL8" s="148"/>
      <c r="UHM8" s="148"/>
      <c r="UHN8" s="147"/>
      <c r="UHO8" s="147"/>
      <c r="UHP8" s="148"/>
      <c r="UHQ8" s="149"/>
      <c r="UHZ8" s="147"/>
      <c r="UIA8" s="148"/>
      <c r="UIB8" s="148"/>
      <c r="UIC8" s="148"/>
      <c r="UID8" s="147"/>
      <c r="UIE8" s="147"/>
      <c r="UIF8" s="148"/>
      <c r="UIG8" s="149"/>
      <c r="UIP8" s="147"/>
      <c r="UIQ8" s="148"/>
      <c r="UIR8" s="148"/>
      <c r="UIS8" s="148"/>
      <c r="UIT8" s="147"/>
      <c r="UIU8" s="147"/>
      <c r="UIV8" s="148"/>
      <c r="UIW8" s="149"/>
      <c r="UJF8" s="147"/>
      <c r="UJG8" s="148"/>
      <c r="UJH8" s="148"/>
      <c r="UJI8" s="148"/>
      <c r="UJJ8" s="147"/>
      <c r="UJK8" s="147"/>
      <c r="UJL8" s="148"/>
      <c r="UJM8" s="149"/>
      <c r="UJV8" s="147"/>
      <c r="UJW8" s="148"/>
      <c r="UJX8" s="148"/>
      <c r="UJY8" s="148"/>
      <c r="UJZ8" s="147"/>
      <c r="UKA8" s="147"/>
      <c r="UKB8" s="148"/>
      <c r="UKC8" s="149"/>
      <c r="UKL8" s="147"/>
      <c r="UKM8" s="148"/>
      <c r="UKN8" s="148"/>
      <c r="UKO8" s="148"/>
      <c r="UKP8" s="147"/>
      <c r="UKQ8" s="147"/>
      <c r="UKR8" s="148"/>
      <c r="UKS8" s="149"/>
      <c r="ULB8" s="147"/>
      <c r="ULC8" s="148"/>
      <c r="ULD8" s="148"/>
      <c r="ULE8" s="148"/>
      <c r="ULF8" s="147"/>
      <c r="ULG8" s="147"/>
      <c r="ULH8" s="148"/>
      <c r="ULI8" s="149"/>
      <c r="ULR8" s="147"/>
      <c r="ULS8" s="148"/>
      <c r="ULT8" s="148"/>
      <c r="ULU8" s="148"/>
      <c r="ULV8" s="147"/>
      <c r="ULW8" s="147"/>
      <c r="ULX8" s="148"/>
      <c r="ULY8" s="149"/>
      <c r="UMH8" s="147"/>
      <c r="UMI8" s="148"/>
      <c r="UMJ8" s="148"/>
      <c r="UMK8" s="148"/>
      <c r="UML8" s="147"/>
      <c r="UMM8" s="147"/>
      <c r="UMN8" s="148"/>
      <c r="UMO8" s="149"/>
      <c r="UMX8" s="147"/>
      <c r="UMY8" s="148"/>
      <c r="UMZ8" s="148"/>
      <c r="UNA8" s="148"/>
      <c r="UNB8" s="147"/>
      <c r="UNC8" s="147"/>
      <c r="UND8" s="148"/>
      <c r="UNE8" s="149"/>
      <c r="UNN8" s="147"/>
      <c r="UNO8" s="148"/>
      <c r="UNP8" s="148"/>
      <c r="UNQ8" s="148"/>
      <c r="UNR8" s="147"/>
      <c r="UNS8" s="147"/>
      <c r="UNT8" s="148"/>
      <c r="UNU8" s="149"/>
      <c r="UOD8" s="147"/>
      <c r="UOE8" s="148"/>
      <c r="UOF8" s="148"/>
      <c r="UOG8" s="148"/>
      <c r="UOH8" s="147"/>
      <c r="UOI8" s="147"/>
      <c r="UOJ8" s="148"/>
      <c r="UOK8" s="149"/>
      <c r="UOT8" s="147"/>
      <c r="UOU8" s="148"/>
      <c r="UOV8" s="148"/>
      <c r="UOW8" s="148"/>
      <c r="UOX8" s="147"/>
      <c r="UOY8" s="147"/>
      <c r="UOZ8" s="148"/>
      <c r="UPA8" s="149"/>
      <c r="UPJ8" s="147"/>
      <c r="UPK8" s="148"/>
      <c r="UPL8" s="148"/>
      <c r="UPM8" s="148"/>
      <c r="UPN8" s="147"/>
      <c r="UPO8" s="147"/>
      <c r="UPP8" s="148"/>
      <c r="UPQ8" s="149"/>
      <c r="UPZ8" s="147"/>
      <c r="UQA8" s="148"/>
      <c r="UQB8" s="148"/>
      <c r="UQC8" s="148"/>
      <c r="UQD8" s="147"/>
      <c r="UQE8" s="147"/>
      <c r="UQF8" s="148"/>
      <c r="UQG8" s="149"/>
      <c r="UQP8" s="147"/>
      <c r="UQQ8" s="148"/>
      <c r="UQR8" s="148"/>
      <c r="UQS8" s="148"/>
      <c r="UQT8" s="147"/>
      <c r="UQU8" s="147"/>
      <c r="UQV8" s="148"/>
      <c r="UQW8" s="149"/>
      <c r="URF8" s="147"/>
      <c r="URG8" s="148"/>
      <c r="URH8" s="148"/>
      <c r="URI8" s="148"/>
      <c r="URJ8" s="147"/>
      <c r="URK8" s="147"/>
      <c r="URL8" s="148"/>
      <c r="URM8" s="149"/>
      <c r="URV8" s="147"/>
      <c r="URW8" s="148"/>
      <c r="URX8" s="148"/>
      <c r="URY8" s="148"/>
      <c r="URZ8" s="147"/>
      <c r="USA8" s="147"/>
      <c r="USB8" s="148"/>
      <c r="USC8" s="149"/>
      <c r="USL8" s="147"/>
      <c r="USM8" s="148"/>
      <c r="USN8" s="148"/>
      <c r="USO8" s="148"/>
      <c r="USP8" s="147"/>
      <c r="USQ8" s="147"/>
      <c r="USR8" s="148"/>
      <c r="USS8" s="149"/>
      <c r="UTB8" s="147"/>
      <c r="UTC8" s="148"/>
      <c r="UTD8" s="148"/>
      <c r="UTE8" s="148"/>
      <c r="UTF8" s="147"/>
      <c r="UTG8" s="147"/>
      <c r="UTH8" s="148"/>
      <c r="UTI8" s="149"/>
      <c r="UTR8" s="147"/>
      <c r="UTS8" s="148"/>
      <c r="UTT8" s="148"/>
      <c r="UTU8" s="148"/>
      <c r="UTV8" s="147"/>
      <c r="UTW8" s="147"/>
      <c r="UTX8" s="148"/>
      <c r="UTY8" s="149"/>
      <c r="UUH8" s="147"/>
      <c r="UUI8" s="148"/>
      <c r="UUJ8" s="148"/>
      <c r="UUK8" s="148"/>
      <c r="UUL8" s="147"/>
      <c r="UUM8" s="147"/>
      <c r="UUN8" s="148"/>
      <c r="UUO8" s="149"/>
      <c r="UUX8" s="147"/>
      <c r="UUY8" s="148"/>
      <c r="UUZ8" s="148"/>
      <c r="UVA8" s="148"/>
      <c r="UVB8" s="147"/>
      <c r="UVC8" s="147"/>
      <c r="UVD8" s="148"/>
      <c r="UVE8" s="149"/>
      <c r="UVN8" s="147"/>
      <c r="UVO8" s="148"/>
      <c r="UVP8" s="148"/>
      <c r="UVQ8" s="148"/>
      <c r="UVR8" s="147"/>
      <c r="UVS8" s="147"/>
      <c r="UVT8" s="148"/>
      <c r="UVU8" s="149"/>
      <c r="UWD8" s="147"/>
      <c r="UWE8" s="148"/>
      <c r="UWF8" s="148"/>
      <c r="UWG8" s="148"/>
      <c r="UWH8" s="147"/>
      <c r="UWI8" s="147"/>
      <c r="UWJ8" s="148"/>
      <c r="UWK8" s="149"/>
      <c r="UWT8" s="147"/>
      <c r="UWU8" s="148"/>
      <c r="UWV8" s="148"/>
      <c r="UWW8" s="148"/>
      <c r="UWX8" s="147"/>
      <c r="UWY8" s="147"/>
      <c r="UWZ8" s="148"/>
      <c r="UXA8" s="149"/>
      <c r="UXJ8" s="147"/>
      <c r="UXK8" s="148"/>
      <c r="UXL8" s="148"/>
      <c r="UXM8" s="148"/>
      <c r="UXN8" s="147"/>
      <c r="UXO8" s="147"/>
      <c r="UXP8" s="148"/>
      <c r="UXQ8" s="149"/>
      <c r="UXZ8" s="147"/>
      <c r="UYA8" s="148"/>
      <c r="UYB8" s="148"/>
      <c r="UYC8" s="148"/>
      <c r="UYD8" s="147"/>
      <c r="UYE8" s="147"/>
      <c r="UYF8" s="148"/>
      <c r="UYG8" s="149"/>
      <c r="UYP8" s="147"/>
      <c r="UYQ8" s="148"/>
      <c r="UYR8" s="148"/>
      <c r="UYS8" s="148"/>
      <c r="UYT8" s="147"/>
      <c r="UYU8" s="147"/>
      <c r="UYV8" s="148"/>
      <c r="UYW8" s="149"/>
      <c r="UZF8" s="147"/>
      <c r="UZG8" s="148"/>
      <c r="UZH8" s="148"/>
      <c r="UZI8" s="148"/>
      <c r="UZJ8" s="147"/>
      <c r="UZK8" s="147"/>
      <c r="UZL8" s="148"/>
      <c r="UZM8" s="149"/>
      <c r="UZV8" s="147"/>
      <c r="UZW8" s="148"/>
      <c r="UZX8" s="148"/>
      <c r="UZY8" s="148"/>
      <c r="UZZ8" s="147"/>
      <c r="VAA8" s="147"/>
      <c r="VAB8" s="148"/>
      <c r="VAC8" s="149"/>
      <c r="VAL8" s="147"/>
      <c r="VAM8" s="148"/>
      <c r="VAN8" s="148"/>
      <c r="VAO8" s="148"/>
      <c r="VAP8" s="147"/>
      <c r="VAQ8" s="147"/>
      <c r="VAR8" s="148"/>
      <c r="VAS8" s="149"/>
      <c r="VBB8" s="147"/>
      <c r="VBC8" s="148"/>
      <c r="VBD8" s="148"/>
      <c r="VBE8" s="148"/>
      <c r="VBF8" s="147"/>
      <c r="VBG8" s="147"/>
      <c r="VBH8" s="148"/>
      <c r="VBI8" s="149"/>
      <c r="VBR8" s="147"/>
      <c r="VBS8" s="148"/>
      <c r="VBT8" s="148"/>
      <c r="VBU8" s="148"/>
      <c r="VBV8" s="147"/>
      <c r="VBW8" s="147"/>
      <c r="VBX8" s="148"/>
      <c r="VBY8" s="149"/>
      <c r="VCH8" s="147"/>
      <c r="VCI8" s="148"/>
      <c r="VCJ8" s="148"/>
      <c r="VCK8" s="148"/>
      <c r="VCL8" s="147"/>
      <c r="VCM8" s="147"/>
      <c r="VCN8" s="148"/>
      <c r="VCO8" s="149"/>
      <c r="VCX8" s="147"/>
      <c r="VCY8" s="148"/>
      <c r="VCZ8" s="148"/>
      <c r="VDA8" s="148"/>
      <c r="VDB8" s="147"/>
      <c r="VDC8" s="147"/>
      <c r="VDD8" s="148"/>
      <c r="VDE8" s="149"/>
      <c r="VDN8" s="147"/>
      <c r="VDO8" s="148"/>
      <c r="VDP8" s="148"/>
      <c r="VDQ8" s="148"/>
      <c r="VDR8" s="147"/>
      <c r="VDS8" s="147"/>
      <c r="VDT8" s="148"/>
      <c r="VDU8" s="149"/>
      <c r="VED8" s="147"/>
      <c r="VEE8" s="148"/>
      <c r="VEF8" s="148"/>
      <c r="VEG8" s="148"/>
      <c r="VEH8" s="147"/>
      <c r="VEI8" s="147"/>
      <c r="VEJ8" s="148"/>
      <c r="VEK8" s="149"/>
      <c r="VET8" s="147"/>
      <c r="VEU8" s="148"/>
      <c r="VEV8" s="148"/>
      <c r="VEW8" s="148"/>
      <c r="VEX8" s="147"/>
      <c r="VEY8" s="147"/>
      <c r="VEZ8" s="148"/>
      <c r="VFA8" s="149"/>
      <c r="VFJ8" s="147"/>
      <c r="VFK8" s="148"/>
      <c r="VFL8" s="148"/>
      <c r="VFM8" s="148"/>
      <c r="VFN8" s="147"/>
      <c r="VFO8" s="147"/>
      <c r="VFP8" s="148"/>
      <c r="VFQ8" s="149"/>
      <c r="VFZ8" s="147"/>
      <c r="VGA8" s="148"/>
      <c r="VGB8" s="148"/>
      <c r="VGC8" s="148"/>
      <c r="VGD8" s="147"/>
      <c r="VGE8" s="147"/>
      <c r="VGF8" s="148"/>
      <c r="VGG8" s="149"/>
      <c r="VGP8" s="147"/>
      <c r="VGQ8" s="148"/>
      <c r="VGR8" s="148"/>
      <c r="VGS8" s="148"/>
      <c r="VGT8" s="147"/>
      <c r="VGU8" s="147"/>
      <c r="VGV8" s="148"/>
      <c r="VGW8" s="149"/>
      <c r="VHF8" s="147"/>
      <c r="VHG8" s="148"/>
      <c r="VHH8" s="148"/>
      <c r="VHI8" s="148"/>
      <c r="VHJ8" s="147"/>
      <c r="VHK8" s="147"/>
      <c r="VHL8" s="148"/>
      <c r="VHM8" s="149"/>
      <c r="VHV8" s="147"/>
      <c r="VHW8" s="148"/>
      <c r="VHX8" s="148"/>
      <c r="VHY8" s="148"/>
      <c r="VHZ8" s="147"/>
      <c r="VIA8" s="147"/>
      <c r="VIB8" s="148"/>
      <c r="VIC8" s="149"/>
      <c r="VIL8" s="147"/>
      <c r="VIM8" s="148"/>
      <c r="VIN8" s="148"/>
      <c r="VIO8" s="148"/>
      <c r="VIP8" s="147"/>
      <c r="VIQ8" s="147"/>
      <c r="VIR8" s="148"/>
      <c r="VIS8" s="149"/>
      <c r="VJB8" s="147"/>
      <c r="VJC8" s="148"/>
      <c r="VJD8" s="148"/>
      <c r="VJE8" s="148"/>
      <c r="VJF8" s="147"/>
      <c r="VJG8" s="147"/>
      <c r="VJH8" s="148"/>
      <c r="VJI8" s="149"/>
      <c r="VJR8" s="147"/>
      <c r="VJS8" s="148"/>
      <c r="VJT8" s="148"/>
      <c r="VJU8" s="148"/>
      <c r="VJV8" s="147"/>
      <c r="VJW8" s="147"/>
      <c r="VJX8" s="148"/>
      <c r="VJY8" s="149"/>
      <c r="VKH8" s="147"/>
      <c r="VKI8" s="148"/>
      <c r="VKJ8" s="148"/>
      <c r="VKK8" s="148"/>
      <c r="VKL8" s="147"/>
      <c r="VKM8" s="147"/>
      <c r="VKN8" s="148"/>
      <c r="VKO8" s="149"/>
      <c r="VKX8" s="147"/>
      <c r="VKY8" s="148"/>
      <c r="VKZ8" s="148"/>
      <c r="VLA8" s="148"/>
      <c r="VLB8" s="147"/>
      <c r="VLC8" s="147"/>
      <c r="VLD8" s="148"/>
      <c r="VLE8" s="149"/>
      <c r="VLN8" s="147"/>
      <c r="VLO8" s="148"/>
      <c r="VLP8" s="148"/>
      <c r="VLQ8" s="148"/>
      <c r="VLR8" s="147"/>
      <c r="VLS8" s="147"/>
      <c r="VLT8" s="148"/>
      <c r="VLU8" s="149"/>
      <c r="VMD8" s="147"/>
      <c r="VME8" s="148"/>
      <c r="VMF8" s="148"/>
      <c r="VMG8" s="148"/>
      <c r="VMH8" s="147"/>
      <c r="VMI8" s="147"/>
      <c r="VMJ8" s="148"/>
      <c r="VMK8" s="149"/>
      <c r="VMT8" s="147"/>
      <c r="VMU8" s="148"/>
      <c r="VMV8" s="148"/>
      <c r="VMW8" s="148"/>
      <c r="VMX8" s="147"/>
      <c r="VMY8" s="147"/>
      <c r="VMZ8" s="148"/>
      <c r="VNA8" s="149"/>
      <c r="VNJ8" s="147"/>
      <c r="VNK8" s="148"/>
      <c r="VNL8" s="148"/>
      <c r="VNM8" s="148"/>
      <c r="VNN8" s="147"/>
      <c r="VNO8" s="147"/>
      <c r="VNP8" s="148"/>
      <c r="VNQ8" s="149"/>
      <c r="VNZ8" s="147"/>
      <c r="VOA8" s="148"/>
      <c r="VOB8" s="148"/>
      <c r="VOC8" s="148"/>
      <c r="VOD8" s="147"/>
      <c r="VOE8" s="147"/>
      <c r="VOF8" s="148"/>
      <c r="VOG8" s="149"/>
      <c r="VOP8" s="147"/>
      <c r="VOQ8" s="148"/>
      <c r="VOR8" s="148"/>
      <c r="VOS8" s="148"/>
      <c r="VOT8" s="147"/>
      <c r="VOU8" s="147"/>
      <c r="VOV8" s="148"/>
      <c r="VOW8" s="149"/>
      <c r="VPF8" s="147"/>
      <c r="VPG8" s="148"/>
      <c r="VPH8" s="148"/>
      <c r="VPI8" s="148"/>
      <c r="VPJ8" s="147"/>
      <c r="VPK8" s="147"/>
      <c r="VPL8" s="148"/>
      <c r="VPM8" s="149"/>
      <c r="VPV8" s="147"/>
      <c r="VPW8" s="148"/>
      <c r="VPX8" s="148"/>
      <c r="VPY8" s="148"/>
      <c r="VPZ8" s="147"/>
      <c r="VQA8" s="147"/>
      <c r="VQB8" s="148"/>
      <c r="VQC8" s="149"/>
      <c r="VQL8" s="147"/>
      <c r="VQM8" s="148"/>
      <c r="VQN8" s="148"/>
      <c r="VQO8" s="148"/>
      <c r="VQP8" s="147"/>
      <c r="VQQ8" s="147"/>
      <c r="VQR8" s="148"/>
      <c r="VQS8" s="149"/>
      <c r="VRB8" s="147"/>
      <c r="VRC8" s="148"/>
      <c r="VRD8" s="148"/>
      <c r="VRE8" s="148"/>
      <c r="VRF8" s="147"/>
      <c r="VRG8" s="147"/>
      <c r="VRH8" s="148"/>
      <c r="VRI8" s="149"/>
      <c r="VRR8" s="147"/>
      <c r="VRS8" s="148"/>
      <c r="VRT8" s="148"/>
      <c r="VRU8" s="148"/>
      <c r="VRV8" s="147"/>
      <c r="VRW8" s="147"/>
      <c r="VRX8" s="148"/>
      <c r="VRY8" s="149"/>
      <c r="VSH8" s="147"/>
      <c r="VSI8" s="148"/>
      <c r="VSJ8" s="148"/>
      <c r="VSK8" s="148"/>
      <c r="VSL8" s="147"/>
      <c r="VSM8" s="147"/>
      <c r="VSN8" s="148"/>
      <c r="VSO8" s="149"/>
      <c r="VSX8" s="147"/>
      <c r="VSY8" s="148"/>
      <c r="VSZ8" s="148"/>
      <c r="VTA8" s="148"/>
      <c r="VTB8" s="147"/>
      <c r="VTC8" s="147"/>
      <c r="VTD8" s="148"/>
      <c r="VTE8" s="149"/>
      <c r="VTN8" s="147"/>
      <c r="VTO8" s="148"/>
      <c r="VTP8" s="148"/>
      <c r="VTQ8" s="148"/>
      <c r="VTR8" s="147"/>
      <c r="VTS8" s="147"/>
      <c r="VTT8" s="148"/>
      <c r="VTU8" s="149"/>
      <c r="VUD8" s="147"/>
      <c r="VUE8" s="148"/>
      <c r="VUF8" s="148"/>
      <c r="VUG8" s="148"/>
      <c r="VUH8" s="147"/>
      <c r="VUI8" s="147"/>
      <c r="VUJ8" s="148"/>
      <c r="VUK8" s="149"/>
      <c r="VUT8" s="147"/>
      <c r="VUU8" s="148"/>
      <c r="VUV8" s="148"/>
      <c r="VUW8" s="148"/>
      <c r="VUX8" s="147"/>
      <c r="VUY8" s="147"/>
      <c r="VUZ8" s="148"/>
      <c r="VVA8" s="149"/>
      <c r="VVJ8" s="147"/>
      <c r="VVK8" s="148"/>
      <c r="VVL8" s="148"/>
      <c r="VVM8" s="148"/>
      <c r="VVN8" s="147"/>
      <c r="VVO8" s="147"/>
      <c r="VVP8" s="148"/>
      <c r="VVQ8" s="149"/>
      <c r="VVZ8" s="147"/>
      <c r="VWA8" s="148"/>
      <c r="VWB8" s="148"/>
      <c r="VWC8" s="148"/>
      <c r="VWD8" s="147"/>
      <c r="VWE8" s="147"/>
      <c r="VWF8" s="148"/>
      <c r="VWG8" s="149"/>
      <c r="VWP8" s="147"/>
      <c r="VWQ8" s="148"/>
      <c r="VWR8" s="148"/>
      <c r="VWS8" s="148"/>
      <c r="VWT8" s="147"/>
      <c r="VWU8" s="147"/>
      <c r="VWV8" s="148"/>
      <c r="VWW8" s="149"/>
      <c r="VXF8" s="147"/>
      <c r="VXG8" s="148"/>
      <c r="VXH8" s="148"/>
      <c r="VXI8" s="148"/>
      <c r="VXJ8" s="147"/>
      <c r="VXK8" s="147"/>
      <c r="VXL8" s="148"/>
      <c r="VXM8" s="149"/>
      <c r="VXV8" s="147"/>
      <c r="VXW8" s="148"/>
      <c r="VXX8" s="148"/>
      <c r="VXY8" s="148"/>
      <c r="VXZ8" s="147"/>
      <c r="VYA8" s="147"/>
      <c r="VYB8" s="148"/>
      <c r="VYC8" s="149"/>
      <c r="VYL8" s="147"/>
      <c r="VYM8" s="148"/>
      <c r="VYN8" s="148"/>
      <c r="VYO8" s="148"/>
      <c r="VYP8" s="147"/>
      <c r="VYQ8" s="147"/>
      <c r="VYR8" s="148"/>
      <c r="VYS8" s="149"/>
      <c r="VZB8" s="147"/>
      <c r="VZC8" s="148"/>
      <c r="VZD8" s="148"/>
      <c r="VZE8" s="148"/>
      <c r="VZF8" s="147"/>
      <c r="VZG8" s="147"/>
      <c r="VZH8" s="148"/>
      <c r="VZI8" s="149"/>
      <c r="VZR8" s="147"/>
      <c r="VZS8" s="148"/>
      <c r="VZT8" s="148"/>
      <c r="VZU8" s="148"/>
      <c r="VZV8" s="147"/>
      <c r="VZW8" s="147"/>
      <c r="VZX8" s="148"/>
      <c r="VZY8" s="149"/>
      <c r="WAH8" s="147"/>
      <c r="WAI8" s="148"/>
      <c r="WAJ8" s="148"/>
      <c r="WAK8" s="148"/>
      <c r="WAL8" s="147"/>
      <c r="WAM8" s="147"/>
      <c r="WAN8" s="148"/>
      <c r="WAO8" s="149"/>
      <c r="WAX8" s="147"/>
      <c r="WAY8" s="148"/>
      <c r="WAZ8" s="148"/>
      <c r="WBA8" s="148"/>
      <c r="WBB8" s="147"/>
      <c r="WBC8" s="147"/>
      <c r="WBD8" s="148"/>
      <c r="WBE8" s="149"/>
      <c r="WBN8" s="147"/>
      <c r="WBO8" s="148"/>
      <c r="WBP8" s="148"/>
      <c r="WBQ8" s="148"/>
      <c r="WBR8" s="147"/>
      <c r="WBS8" s="147"/>
      <c r="WBT8" s="148"/>
      <c r="WBU8" s="149"/>
      <c r="WCD8" s="147"/>
      <c r="WCE8" s="148"/>
      <c r="WCF8" s="148"/>
      <c r="WCG8" s="148"/>
      <c r="WCH8" s="147"/>
      <c r="WCI8" s="147"/>
      <c r="WCJ8" s="148"/>
      <c r="WCK8" s="149"/>
      <c r="WCT8" s="147"/>
      <c r="WCU8" s="148"/>
      <c r="WCV8" s="148"/>
      <c r="WCW8" s="148"/>
      <c r="WCX8" s="147"/>
      <c r="WCY8" s="147"/>
      <c r="WCZ8" s="148"/>
      <c r="WDA8" s="149"/>
      <c r="WDJ8" s="147"/>
      <c r="WDK8" s="148"/>
      <c r="WDL8" s="148"/>
      <c r="WDM8" s="148"/>
      <c r="WDN8" s="147"/>
      <c r="WDO8" s="147"/>
      <c r="WDP8" s="148"/>
      <c r="WDQ8" s="149"/>
      <c r="WDZ8" s="147"/>
      <c r="WEA8" s="148"/>
      <c r="WEB8" s="148"/>
      <c r="WEC8" s="148"/>
      <c r="WED8" s="147"/>
      <c r="WEE8" s="147"/>
      <c r="WEF8" s="148"/>
      <c r="WEG8" s="149"/>
      <c r="WEP8" s="147"/>
      <c r="WEQ8" s="148"/>
      <c r="WER8" s="148"/>
      <c r="WES8" s="148"/>
      <c r="WET8" s="147"/>
      <c r="WEU8" s="147"/>
      <c r="WEV8" s="148"/>
      <c r="WEW8" s="149"/>
      <c r="WFF8" s="147"/>
      <c r="WFG8" s="148"/>
      <c r="WFH8" s="148"/>
      <c r="WFI8" s="148"/>
      <c r="WFJ8" s="147"/>
      <c r="WFK8" s="147"/>
      <c r="WFL8" s="148"/>
      <c r="WFM8" s="149"/>
      <c r="WFV8" s="147"/>
      <c r="WFW8" s="148"/>
      <c r="WFX8" s="148"/>
      <c r="WFY8" s="148"/>
      <c r="WFZ8" s="147"/>
      <c r="WGA8" s="147"/>
      <c r="WGB8" s="148"/>
      <c r="WGC8" s="149"/>
      <c r="WGL8" s="147"/>
      <c r="WGM8" s="148"/>
      <c r="WGN8" s="148"/>
      <c r="WGO8" s="148"/>
      <c r="WGP8" s="147"/>
      <c r="WGQ8" s="147"/>
      <c r="WGR8" s="148"/>
      <c r="WGS8" s="149"/>
      <c r="WHB8" s="147"/>
      <c r="WHC8" s="148"/>
      <c r="WHD8" s="148"/>
      <c r="WHE8" s="148"/>
      <c r="WHF8" s="147"/>
      <c r="WHG8" s="147"/>
      <c r="WHH8" s="148"/>
      <c r="WHI8" s="149"/>
      <c r="WHR8" s="147"/>
      <c r="WHS8" s="148"/>
      <c r="WHT8" s="148"/>
      <c r="WHU8" s="148"/>
      <c r="WHV8" s="147"/>
      <c r="WHW8" s="147"/>
      <c r="WHX8" s="148"/>
      <c r="WHY8" s="149"/>
      <c r="WIH8" s="147"/>
      <c r="WII8" s="148"/>
      <c r="WIJ8" s="148"/>
      <c r="WIK8" s="148"/>
      <c r="WIL8" s="147"/>
      <c r="WIM8" s="147"/>
      <c r="WIN8" s="148"/>
      <c r="WIO8" s="149"/>
      <c r="WIX8" s="147"/>
      <c r="WIY8" s="148"/>
      <c r="WIZ8" s="148"/>
      <c r="WJA8" s="148"/>
      <c r="WJB8" s="147"/>
      <c r="WJC8" s="147"/>
      <c r="WJD8" s="148"/>
      <c r="WJE8" s="149"/>
      <c r="WJN8" s="147"/>
      <c r="WJO8" s="148"/>
      <c r="WJP8" s="148"/>
      <c r="WJQ8" s="148"/>
      <c r="WJR8" s="147"/>
      <c r="WJS8" s="147"/>
      <c r="WJT8" s="148"/>
      <c r="WJU8" s="149"/>
      <c r="WKD8" s="147"/>
      <c r="WKE8" s="148"/>
      <c r="WKF8" s="148"/>
      <c r="WKG8" s="148"/>
      <c r="WKH8" s="147"/>
      <c r="WKI8" s="147"/>
      <c r="WKJ8" s="148"/>
      <c r="WKK8" s="149"/>
      <c r="WKT8" s="147"/>
      <c r="WKU8" s="148"/>
      <c r="WKV8" s="148"/>
      <c r="WKW8" s="148"/>
      <c r="WKX8" s="147"/>
      <c r="WKY8" s="147"/>
      <c r="WKZ8" s="148"/>
      <c r="WLA8" s="149"/>
      <c r="WLJ8" s="147"/>
      <c r="WLK8" s="148"/>
      <c r="WLL8" s="148"/>
      <c r="WLM8" s="148"/>
      <c r="WLN8" s="147"/>
      <c r="WLO8" s="147"/>
      <c r="WLP8" s="148"/>
      <c r="WLQ8" s="149"/>
      <c r="WLZ8" s="147"/>
      <c r="WMA8" s="148"/>
      <c r="WMB8" s="148"/>
      <c r="WMC8" s="148"/>
      <c r="WMD8" s="147"/>
      <c r="WME8" s="147"/>
      <c r="WMF8" s="148"/>
      <c r="WMG8" s="149"/>
      <c r="WMP8" s="147"/>
      <c r="WMQ8" s="148"/>
      <c r="WMR8" s="148"/>
      <c r="WMS8" s="148"/>
      <c r="WMT8" s="147"/>
      <c r="WMU8" s="147"/>
      <c r="WMV8" s="148"/>
      <c r="WMW8" s="149"/>
      <c r="WNF8" s="147"/>
      <c r="WNG8" s="148"/>
      <c r="WNH8" s="148"/>
      <c r="WNI8" s="148"/>
      <c r="WNJ8" s="147"/>
      <c r="WNK8" s="147"/>
      <c r="WNL8" s="148"/>
      <c r="WNM8" s="149"/>
      <c r="WNV8" s="147"/>
      <c r="WNW8" s="148"/>
      <c r="WNX8" s="148"/>
      <c r="WNY8" s="148"/>
      <c r="WNZ8" s="147"/>
      <c r="WOA8" s="147"/>
      <c r="WOB8" s="148"/>
      <c r="WOC8" s="149"/>
      <c r="WOL8" s="147"/>
      <c r="WOM8" s="148"/>
      <c r="WON8" s="148"/>
      <c r="WOO8" s="148"/>
      <c r="WOP8" s="147"/>
      <c r="WOQ8" s="147"/>
      <c r="WOR8" s="148"/>
      <c r="WOS8" s="149"/>
      <c r="WPB8" s="147"/>
      <c r="WPC8" s="148"/>
      <c r="WPD8" s="148"/>
      <c r="WPE8" s="148"/>
      <c r="WPF8" s="147"/>
      <c r="WPG8" s="147"/>
      <c r="WPH8" s="148"/>
      <c r="WPI8" s="149"/>
      <c r="WPR8" s="147"/>
      <c r="WPS8" s="148"/>
      <c r="WPT8" s="148"/>
      <c r="WPU8" s="148"/>
      <c r="WPV8" s="147"/>
      <c r="WPW8" s="147"/>
      <c r="WPX8" s="148"/>
      <c r="WPY8" s="149"/>
      <c r="WQH8" s="147"/>
      <c r="WQI8" s="148"/>
      <c r="WQJ8" s="148"/>
      <c r="WQK8" s="148"/>
      <c r="WQL8" s="147"/>
      <c r="WQM8" s="147"/>
      <c r="WQN8" s="148"/>
      <c r="WQO8" s="149"/>
      <c r="WQX8" s="147"/>
      <c r="WQY8" s="148"/>
      <c r="WQZ8" s="148"/>
      <c r="WRA8" s="148"/>
      <c r="WRB8" s="147"/>
      <c r="WRC8" s="147"/>
      <c r="WRD8" s="148"/>
      <c r="WRE8" s="149"/>
      <c r="WRN8" s="147"/>
      <c r="WRO8" s="148"/>
      <c r="WRP8" s="148"/>
      <c r="WRQ8" s="148"/>
      <c r="WRR8" s="147"/>
      <c r="WRS8" s="147"/>
      <c r="WRT8" s="148"/>
      <c r="WRU8" s="149"/>
      <c r="WSD8" s="147"/>
      <c r="WSE8" s="148"/>
      <c r="WSF8" s="148"/>
      <c r="WSG8" s="148"/>
      <c r="WSH8" s="147"/>
      <c r="WSI8" s="147"/>
      <c r="WSJ8" s="148"/>
      <c r="WSK8" s="149"/>
      <c r="WST8" s="147"/>
      <c r="WSU8" s="148"/>
      <c r="WSV8" s="148"/>
      <c r="WSW8" s="148"/>
      <c r="WSX8" s="147"/>
      <c r="WSY8" s="147"/>
      <c r="WSZ8" s="148"/>
      <c r="WTA8" s="149"/>
      <c r="WTJ8" s="147"/>
      <c r="WTK8" s="148"/>
      <c r="WTL8" s="148"/>
      <c r="WTM8" s="148"/>
      <c r="WTN8" s="147"/>
      <c r="WTO8" s="147"/>
      <c r="WTP8" s="148"/>
      <c r="WTQ8" s="149"/>
      <c r="WTZ8" s="147"/>
      <c r="WUA8" s="148"/>
      <c r="WUB8" s="148"/>
      <c r="WUC8" s="148"/>
      <c r="WUD8" s="147"/>
      <c r="WUE8" s="147"/>
      <c r="WUF8" s="148"/>
      <c r="WUG8" s="149"/>
      <c r="WUP8" s="147"/>
      <c r="WUQ8" s="148"/>
      <c r="WUR8" s="148"/>
      <c r="WUS8" s="148"/>
      <c r="WUT8" s="147"/>
      <c r="WUU8" s="147"/>
      <c r="WUV8" s="148"/>
      <c r="WUW8" s="149"/>
      <c r="WVF8" s="147"/>
      <c r="WVG8" s="148"/>
      <c r="WVH8" s="148"/>
      <c r="WVI8" s="148"/>
      <c r="WVJ8" s="147"/>
      <c r="WVK8" s="147"/>
      <c r="WVL8" s="148"/>
      <c r="WVM8" s="149"/>
      <c r="WVV8" s="147"/>
      <c r="WVW8" s="148"/>
      <c r="WVX8" s="148"/>
      <c r="WVY8" s="148"/>
      <c r="WVZ8" s="147"/>
      <c r="WWA8" s="147"/>
      <c r="WWB8" s="148"/>
      <c r="WWC8" s="149"/>
      <c r="WWL8" s="147"/>
      <c r="WWM8" s="148"/>
      <c r="WWN8" s="148"/>
      <c r="WWO8" s="148"/>
      <c r="WWP8" s="147"/>
      <c r="WWQ8" s="147"/>
      <c r="WWR8" s="148"/>
      <c r="WWS8" s="149"/>
      <c r="WXB8" s="147"/>
      <c r="WXC8" s="148"/>
      <c r="WXD8" s="148"/>
      <c r="WXE8" s="148"/>
      <c r="WXF8" s="147"/>
      <c r="WXG8" s="147"/>
      <c r="WXH8" s="148"/>
      <c r="WXI8" s="149"/>
      <c r="WXR8" s="147"/>
      <c r="WXS8" s="148"/>
      <c r="WXT8" s="148"/>
      <c r="WXU8" s="148"/>
      <c r="WXV8" s="147"/>
      <c r="WXW8" s="147"/>
      <c r="WXX8" s="148"/>
      <c r="WXY8" s="149"/>
      <c r="WYH8" s="147"/>
      <c r="WYI8" s="148"/>
      <c r="WYJ8" s="148"/>
      <c r="WYK8" s="148"/>
      <c r="WYL8" s="147"/>
      <c r="WYM8" s="147"/>
      <c r="WYN8" s="148"/>
      <c r="WYO8" s="149"/>
      <c r="WYX8" s="147"/>
      <c r="WYY8" s="148"/>
      <c r="WYZ8" s="148"/>
      <c r="WZA8" s="148"/>
      <c r="WZB8" s="147"/>
      <c r="WZC8" s="147"/>
      <c r="WZD8" s="148"/>
      <c r="WZE8" s="149"/>
      <c r="WZN8" s="147"/>
      <c r="WZO8" s="148"/>
      <c r="WZP8" s="148"/>
      <c r="WZQ8" s="148"/>
      <c r="WZR8" s="147"/>
      <c r="WZS8" s="147"/>
      <c r="WZT8" s="148"/>
      <c r="WZU8" s="149"/>
      <c r="XAD8" s="147"/>
      <c r="XAE8" s="148"/>
      <c r="XAF8" s="148"/>
      <c r="XAG8" s="148"/>
      <c r="XAH8" s="147"/>
      <c r="XAI8" s="147"/>
      <c r="XAJ8" s="148"/>
      <c r="XAK8" s="149"/>
      <c r="XAT8" s="147"/>
      <c r="XAU8" s="148"/>
      <c r="XAV8" s="148"/>
      <c r="XAW8" s="148"/>
      <c r="XAX8" s="147"/>
      <c r="XAY8" s="147"/>
      <c r="XAZ8" s="148"/>
      <c r="XBA8" s="149"/>
      <c r="XBJ8" s="147"/>
      <c r="XBK8" s="148"/>
      <c r="XBL8" s="148"/>
      <c r="XBM8" s="148"/>
      <c r="XBN8" s="147"/>
      <c r="XBO8" s="147"/>
      <c r="XBP8" s="148"/>
      <c r="XBQ8" s="149"/>
      <c r="XBZ8" s="147"/>
      <c r="XCA8" s="148"/>
      <c r="XCB8" s="148"/>
      <c r="XCC8" s="148"/>
      <c r="XCD8" s="147"/>
      <c r="XCE8" s="147"/>
      <c r="XCF8" s="148"/>
      <c r="XCG8" s="149"/>
      <c r="XCP8" s="147"/>
      <c r="XCQ8" s="148"/>
      <c r="XCR8" s="148"/>
      <c r="XCS8" s="148"/>
      <c r="XCT8" s="147"/>
      <c r="XCU8" s="147"/>
      <c r="XCV8" s="148"/>
      <c r="XCW8" s="149"/>
      <c r="XDF8" s="147"/>
      <c r="XDG8" s="148"/>
      <c r="XDH8" s="148"/>
      <c r="XDI8" s="148"/>
      <c r="XDJ8" s="147"/>
      <c r="XDK8" s="147"/>
      <c r="XDL8" s="148"/>
      <c r="XDM8" s="149"/>
      <c r="XDV8" s="147"/>
      <c r="XDW8" s="148"/>
      <c r="XDX8" s="148"/>
      <c r="XDY8" s="148"/>
      <c r="XDZ8" s="147"/>
      <c r="XEA8" s="147"/>
      <c r="XEB8" s="148"/>
      <c r="XEC8" s="149"/>
      <c r="XEL8" s="147"/>
      <c r="XEM8" s="148"/>
      <c r="XEN8" s="148"/>
      <c r="XEO8" s="148"/>
      <c r="XEP8" s="147"/>
      <c r="XEQ8" s="147"/>
      <c r="XER8" s="148"/>
      <c r="XES8" s="149"/>
    </row>
    <row r="9" spans="1:16373" ht="26.25" customHeight="1" x14ac:dyDescent="0.2">
      <c r="A9" s="54"/>
      <c r="B9" s="286" t="s">
        <v>67</v>
      </c>
      <c r="C9" s="286"/>
      <c r="D9" s="286"/>
      <c r="E9" s="286"/>
      <c r="F9" s="286"/>
      <c r="G9" s="286"/>
      <c r="H9" s="286"/>
      <c r="I9" s="286"/>
      <c r="J9" s="54"/>
      <c r="K9" s="54"/>
      <c r="L9" s="54"/>
    </row>
    <row r="10" spans="1:16373" x14ac:dyDescent="0.2">
      <c r="A10" s="54"/>
      <c r="B10" s="125"/>
      <c r="C10" s="241"/>
      <c r="D10" s="241"/>
      <c r="E10" s="241"/>
      <c r="F10" s="125"/>
      <c r="G10" s="125"/>
      <c r="H10" s="241"/>
      <c r="I10" s="127"/>
      <c r="J10" s="54"/>
      <c r="K10" s="54"/>
      <c r="L10" s="54"/>
    </row>
    <row r="11" spans="1:16373" x14ac:dyDescent="0.2">
      <c r="A11" s="54"/>
      <c r="B11" s="126"/>
      <c r="C11" s="161"/>
      <c r="D11" s="161"/>
      <c r="E11" s="161"/>
      <c r="F11" s="161"/>
      <c r="G11" s="125"/>
      <c r="H11" s="161"/>
      <c r="I11" s="127"/>
      <c r="J11" s="54"/>
      <c r="K11" s="54"/>
      <c r="L11" s="54"/>
    </row>
    <row r="12" spans="1:16373" s="147" customFormat="1" ht="18.75" customHeight="1" x14ac:dyDescent="0.25">
      <c r="A12" s="125"/>
      <c r="B12" s="150"/>
      <c r="C12" s="150"/>
      <c r="D12" s="239" t="s">
        <v>68</v>
      </c>
      <c r="E12" s="239" t="s">
        <v>68</v>
      </c>
      <c r="F12" s="239" t="s">
        <v>68</v>
      </c>
      <c r="G12" s="239" t="s">
        <v>68</v>
      </c>
      <c r="H12" s="239" t="s">
        <v>68</v>
      </c>
      <c r="I12" s="239" t="s">
        <v>68</v>
      </c>
      <c r="J12" s="239" t="s">
        <v>68</v>
      </c>
      <c r="K12" s="125"/>
      <c r="L12" s="125"/>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row>
    <row r="13" spans="1:16373" ht="15.75" x14ac:dyDescent="0.2">
      <c r="A13" s="54"/>
      <c r="B13" s="284"/>
      <c r="C13" s="285"/>
      <c r="D13" s="285"/>
      <c r="E13" s="285"/>
      <c r="F13" s="285"/>
      <c r="G13" s="285"/>
      <c r="H13" s="285"/>
      <c r="I13" s="285"/>
      <c r="J13" s="285"/>
      <c r="K13" s="54"/>
      <c r="L13" s="54"/>
    </row>
    <row r="14" spans="1:16373" ht="18.75" customHeight="1" x14ac:dyDescent="0.2">
      <c r="A14" s="54"/>
      <c r="B14" s="151"/>
      <c r="C14" s="152" t="s">
        <v>69</v>
      </c>
      <c r="D14" s="228"/>
      <c r="E14" s="228"/>
      <c r="F14" s="229"/>
      <c r="G14" s="229"/>
      <c r="H14" s="228"/>
      <c r="I14" s="230"/>
      <c r="J14" s="228"/>
      <c r="K14" s="54"/>
      <c r="L14" s="54"/>
    </row>
    <row r="15" spans="1:16373" ht="75.75" customHeight="1" x14ac:dyDescent="0.2">
      <c r="A15" s="54"/>
      <c r="B15" s="151"/>
      <c r="C15" s="152" t="s">
        <v>383</v>
      </c>
      <c r="D15" s="228"/>
      <c r="E15" s="228"/>
      <c r="F15" s="229"/>
      <c r="G15" s="229"/>
      <c r="H15" s="228"/>
      <c r="I15" s="230"/>
      <c r="J15" s="228"/>
      <c r="K15" s="54"/>
      <c r="L15" s="54"/>
    </row>
    <row r="16" spans="1:16373" ht="18.75" customHeight="1" x14ac:dyDescent="0.2">
      <c r="A16" s="54"/>
      <c r="B16" s="153"/>
      <c r="C16" s="154" t="s">
        <v>70</v>
      </c>
      <c r="D16" s="153">
        <f>D14*D15</f>
        <v>0</v>
      </c>
      <c r="E16" s="153">
        <f t="shared" ref="E16:J16" si="0">E14*E15</f>
        <v>0</v>
      </c>
      <c r="F16" s="153">
        <f t="shared" si="0"/>
        <v>0</v>
      </c>
      <c r="G16" s="153">
        <f t="shared" si="0"/>
        <v>0</v>
      </c>
      <c r="H16" s="153">
        <f t="shared" si="0"/>
        <v>0</v>
      </c>
      <c r="I16" s="153">
        <f t="shared" si="0"/>
        <v>0</v>
      </c>
      <c r="J16" s="153">
        <f t="shared" si="0"/>
        <v>0</v>
      </c>
      <c r="K16" s="54"/>
      <c r="L16" s="54"/>
    </row>
    <row r="17" spans="1:12" ht="19.5" customHeight="1" x14ac:dyDescent="0.2">
      <c r="A17" s="54"/>
      <c r="B17" s="151"/>
      <c r="C17" s="152" t="s">
        <v>71</v>
      </c>
      <c r="D17" s="228"/>
      <c r="E17" s="228"/>
      <c r="F17" s="229"/>
      <c r="G17" s="228"/>
      <c r="H17" s="228"/>
      <c r="I17" s="230"/>
      <c r="J17" s="228"/>
      <c r="K17" s="54"/>
      <c r="L17" s="54"/>
    </row>
    <row r="18" spans="1:12" ht="19.5" customHeight="1" x14ac:dyDescent="0.2">
      <c r="A18" s="54"/>
      <c r="B18" s="151"/>
      <c r="C18" s="152" t="s">
        <v>72</v>
      </c>
      <c r="D18" s="228"/>
      <c r="E18" s="228"/>
      <c r="F18" s="229"/>
      <c r="G18" s="228"/>
      <c r="H18" s="228"/>
      <c r="I18" s="230"/>
      <c r="J18" s="228"/>
      <c r="K18" s="54"/>
      <c r="L18" s="54"/>
    </row>
    <row r="19" spans="1:12" ht="19.5" customHeight="1" x14ac:dyDescent="0.2">
      <c r="A19" s="54"/>
      <c r="B19" s="151"/>
      <c r="C19" s="152" t="s">
        <v>73</v>
      </c>
      <c r="D19" s="228"/>
      <c r="E19" s="228"/>
      <c r="F19" s="229"/>
      <c r="G19" s="228"/>
      <c r="H19" s="228"/>
      <c r="I19" s="230"/>
      <c r="J19" s="228"/>
      <c r="K19" s="54"/>
      <c r="L19" s="54"/>
    </row>
    <row r="20" spans="1:12" ht="19.5" customHeight="1" x14ac:dyDescent="0.2">
      <c r="A20" s="54"/>
      <c r="B20" s="151"/>
      <c r="C20" s="152" t="s">
        <v>74</v>
      </c>
      <c r="D20" s="228"/>
      <c r="E20" s="228"/>
      <c r="F20" s="229"/>
      <c r="G20" s="228"/>
      <c r="H20" s="228"/>
      <c r="I20" s="230"/>
      <c r="J20" s="228"/>
      <c r="K20" s="54"/>
      <c r="L20" s="54"/>
    </row>
    <row r="21" spans="1:12" ht="19.5" customHeight="1" x14ac:dyDescent="0.2">
      <c r="A21" s="54"/>
      <c r="B21" s="151"/>
      <c r="C21" s="240" t="s">
        <v>75</v>
      </c>
      <c r="D21" s="240"/>
      <c r="E21" s="240"/>
      <c r="F21" s="240"/>
      <c r="G21" s="240"/>
      <c r="H21" s="240"/>
      <c r="I21" s="240"/>
      <c r="J21" s="240"/>
      <c r="K21" s="54"/>
      <c r="L21" s="54"/>
    </row>
    <row r="22" spans="1:12" ht="20.25" customHeight="1" x14ac:dyDescent="0.2">
      <c r="A22" s="54"/>
      <c r="B22" s="155"/>
      <c r="C22" s="156" t="s">
        <v>76</v>
      </c>
      <c r="D22" s="155">
        <f>D19*D20</f>
        <v>0</v>
      </c>
      <c r="E22" s="155">
        <f t="shared" ref="E22:J22" si="1">E19*E20</f>
        <v>0</v>
      </c>
      <c r="F22" s="155">
        <f t="shared" si="1"/>
        <v>0</v>
      </c>
      <c r="G22" s="155">
        <f t="shared" si="1"/>
        <v>0</v>
      </c>
      <c r="H22" s="155">
        <f t="shared" si="1"/>
        <v>0</v>
      </c>
      <c r="I22" s="155">
        <f t="shared" si="1"/>
        <v>0</v>
      </c>
      <c r="J22" s="155">
        <f t="shared" si="1"/>
        <v>0</v>
      </c>
      <c r="K22" s="54"/>
      <c r="L22" s="54"/>
    </row>
    <row r="23" spans="1:12" ht="19.5" customHeight="1" x14ac:dyDescent="0.2">
      <c r="A23" s="54"/>
      <c r="B23" s="155"/>
      <c r="C23" s="156" t="s">
        <v>77</v>
      </c>
      <c r="D23" s="155">
        <f>D16+D22</f>
        <v>0</v>
      </c>
      <c r="E23" s="155">
        <f t="shared" ref="E23:J23" si="2">E16+E22</f>
        <v>0</v>
      </c>
      <c r="F23" s="155">
        <f t="shared" si="2"/>
        <v>0</v>
      </c>
      <c r="G23" s="155">
        <f t="shared" si="2"/>
        <v>0</v>
      </c>
      <c r="H23" s="155">
        <f t="shared" si="2"/>
        <v>0</v>
      </c>
      <c r="I23" s="155">
        <f t="shared" si="2"/>
        <v>0</v>
      </c>
      <c r="J23" s="155">
        <f t="shared" si="2"/>
        <v>0</v>
      </c>
      <c r="K23" s="54"/>
      <c r="L23" s="54"/>
    </row>
    <row r="24" spans="1:12" ht="20.25" customHeight="1" x14ac:dyDescent="0.2">
      <c r="A24" s="54"/>
      <c r="B24" s="151"/>
      <c r="C24" s="152" t="s">
        <v>78</v>
      </c>
      <c r="D24" s="228"/>
      <c r="E24" s="228"/>
      <c r="F24" s="229"/>
      <c r="G24" s="229"/>
      <c r="H24" s="228"/>
      <c r="I24" s="230"/>
      <c r="J24" s="228"/>
      <c r="K24" s="54"/>
      <c r="L24" s="54"/>
    </row>
    <row r="25" spans="1:12" ht="19.5" customHeight="1" x14ac:dyDescent="0.2">
      <c r="A25" s="54"/>
      <c r="B25" s="151"/>
      <c r="C25" s="152" t="s">
        <v>79</v>
      </c>
      <c r="D25" s="228"/>
      <c r="E25" s="228"/>
      <c r="F25" s="229"/>
      <c r="G25" s="229"/>
      <c r="H25" s="228"/>
      <c r="I25" s="230"/>
      <c r="J25" s="228"/>
      <c r="K25" s="54"/>
      <c r="L25" s="54"/>
    </row>
    <row r="26" spans="1:12" ht="18.75" customHeight="1" x14ac:dyDescent="0.2">
      <c r="A26" s="54"/>
      <c r="B26" s="151"/>
      <c r="C26" s="152" t="s">
        <v>80</v>
      </c>
      <c r="D26" s="228"/>
      <c r="E26" s="244"/>
      <c r="F26" s="229"/>
      <c r="G26" s="229"/>
      <c r="H26" s="228"/>
      <c r="I26" s="245"/>
      <c r="J26" s="228"/>
      <c r="K26" s="54"/>
      <c r="L26" s="54"/>
    </row>
    <row r="27" spans="1:12" ht="19.5" customHeight="1" x14ac:dyDescent="0.2">
      <c r="A27" s="54"/>
      <c r="B27" s="151"/>
      <c r="C27" s="152" t="s">
        <v>81</v>
      </c>
      <c r="D27" s="228"/>
      <c r="E27" s="228"/>
      <c r="F27" s="229"/>
      <c r="G27" s="229"/>
      <c r="H27" s="228"/>
      <c r="I27" s="230"/>
      <c r="J27" s="228"/>
      <c r="K27" s="54"/>
      <c r="L27" s="54"/>
    </row>
    <row r="28" spans="1:12" ht="19.5" customHeight="1" x14ac:dyDescent="0.2">
      <c r="A28" s="54"/>
      <c r="B28" s="151"/>
      <c r="C28" s="240" t="s">
        <v>75</v>
      </c>
      <c r="D28" s="240"/>
      <c r="E28" s="240"/>
      <c r="F28" s="240"/>
      <c r="G28" s="240"/>
      <c r="H28" s="240"/>
      <c r="I28" s="240"/>
      <c r="J28" s="240"/>
      <c r="K28" s="54"/>
      <c r="L28" s="54"/>
    </row>
    <row r="29" spans="1:12" x14ac:dyDescent="0.2">
      <c r="A29" s="54"/>
      <c r="B29" s="125"/>
      <c r="C29" s="241"/>
      <c r="D29" s="241"/>
      <c r="E29" s="241"/>
      <c r="F29" s="125"/>
      <c r="G29" s="125"/>
      <c r="H29" s="241"/>
      <c r="I29" s="127"/>
      <c r="J29" s="54"/>
      <c r="K29" s="54"/>
      <c r="L29" s="54"/>
    </row>
    <row r="30" spans="1:12" x14ac:dyDescent="0.2">
      <c r="A30" s="54"/>
      <c r="B30" s="125"/>
      <c r="C30" s="241"/>
      <c r="D30" s="241"/>
      <c r="E30" s="241"/>
      <c r="F30" s="125"/>
      <c r="G30" s="125"/>
      <c r="H30" s="241"/>
      <c r="I30" s="127"/>
      <c r="J30" s="54"/>
      <c r="K30" s="54"/>
      <c r="L30" s="54"/>
    </row>
    <row r="31" spans="1:12" s="216" customFormat="1" x14ac:dyDescent="0.2">
      <c r="B31" s="217"/>
      <c r="C31" s="218"/>
      <c r="D31" s="218"/>
      <c r="E31" s="218"/>
      <c r="F31" s="217"/>
      <c r="G31" s="217"/>
      <c r="H31" s="218"/>
      <c r="I31" s="219"/>
    </row>
    <row r="32" spans="1:12" s="216" customFormat="1" x14ac:dyDescent="0.2">
      <c r="B32" s="217"/>
      <c r="C32" s="218"/>
      <c r="D32" s="218"/>
      <c r="E32" s="218"/>
      <c r="F32" s="217"/>
      <c r="G32" s="217"/>
      <c r="H32" s="218"/>
      <c r="I32" s="219"/>
    </row>
    <row r="33" spans="2:9" s="216" customFormat="1" x14ac:dyDescent="0.2">
      <c r="B33" s="217"/>
      <c r="C33" s="218"/>
      <c r="D33" s="218"/>
      <c r="E33" s="218"/>
      <c r="F33" s="217"/>
      <c r="G33" s="217"/>
      <c r="H33" s="218"/>
      <c r="I33" s="219"/>
    </row>
    <row r="34" spans="2:9" s="216" customFormat="1" x14ac:dyDescent="0.2">
      <c r="B34" s="217"/>
      <c r="C34" s="218"/>
      <c r="D34" s="218"/>
      <c r="E34" s="218"/>
      <c r="F34" s="217"/>
      <c r="G34" s="217"/>
      <c r="H34" s="218"/>
      <c r="I34" s="219"/>
    </row>
    <row r="35" spans="2:9" s="216" customFormat="1" x14ac:dyDescent="0.2">
      <c r="B35" s="217"/>
      <c r="C35" s="218"/>
      <c r="D35" s="218"/>
      <c r="E35" s="218"/>
      <c r="F35" s="217"/>
      <c r="G35" s="217"/>
      <c r="H35" s="218"/>
      <c r="I35" s="219"/>
    </row>
    <row r="36" spans="2:9" s="216" customFormat="1" x14ac:dyDescent="0.2">
      <c r="B36" s="217"/>
      <c r="C36" s="218"/>
      <c r="D36" s="218"/>
      <c r="E36" s="218"/>
      <c r="F36" s="217"/>
      <c r="G36" s="217"/>
      <c r="H36" s="218"/>
      <c r="I36" s="219"/>
    </row>
    <row r="37" spans="2:9" s="216" customFormat="1" x14ac:dyDescent="0.2">
      <c r="B37" s="217"/>
      <c r="C37" s="218"/>
      <c r="D37" s="218"/>
      <c r="E37" s="218"/>
      <c r="F37" s="217"/>
      <c r="G37" s="217"/>
      <c r="H37" s="218"/>
      <c r="I37" s="219"/>
    </row>
    <row r="38" spans="2:9" s="216" customFormat="1" x14ac:dyDescent="0.2">
      <c r="B38" s="217"/>
      <c r="C38" s="218"/>
      <c r="D38" s="218"/>
      <c r="E38" s="218"/>
      <c r="F38" s="217"/>
      <c r="G38" s="217"/>
      <c r="H38" s="218"/>
      <c r="I38" s="219"/>
    </row>
    <row r="39" spans="2:9" s="216" customFormat="1" x14ac:dyDescent="0.2">
      <c r="B39" s="217"/>
      <c r="C39" s="218"/>
      <c r="D39" s="218"/>
      <c r="E39" s="218"/>
      <c r="F39" s="217"/>
      <c r="G39" s="217"/>
      <c r="H39" s="218"/>
      <c r="I39" s="219"/>
    </row>
    <row r="40" spans="2:9" s="216" customFormat="1" x14ac:dyDescent="0.2">
      <c r="B40" s="217"/>
      <c r="C40" s="218"/>
      <c r="D40" s="218"/>
      <c r="E40" s="218"/>
      <c r="F40" s="217"/>
      <c r="G40" s="217"/>
      <c r="H40" s="218"/>
      <c r="I40" s="219"/>
    </row>
    <row r="41" spans="2:9" s="216" customFormat="1" x14ac:dyDescent="0.2">
      <c r="B41" s="217"/>
      <c r="C41" s="218"/>
      <c r="D41" s="218"/>
      <c r="E41" s="218"/>
      <c r="F41" s="217"/>
      <c r="G41" s="217"/>
      <c r="H41" s="218"/>
      <c r="I41" s="219"/>
    </row>
    <row r="42" spans="2:9" s="216" customFormat="1" x14ac:dyDescent="0.2">
      <c r="B42" s="217"/>
      <c r="C42" s="218"/>
      <c r="D42" s="218"/>
      <c r="E42" s="218"/>
      <c r="F42" s="217"/>
      <c r="G42" s="217"/>
      <c r="H42" s="218"/>
      <c r="I42" s="219"/>
    </row>
    <row r="43" spans="2:9" s="216" customFormat="1" x14ac:dyDescent="0.2">
      <c r="B43" s="217"/>
      <c r="C43" s="218"/>
      <c r="D43" s="218"/>
      <c r="E43" s="218"/>
      <c r="F43" s="217"/>
      <c r="G43" s="217"/>
      <c r="H43" s="218"/>
      <c r="I43" s="219"/>
    </row>
    <row r="44" spans="2:9" s="216" customFormat="1" x14ac:dyDescent="0.2">
      <c r="B44" s="217"/>
      <c r="C44" s="218"/>
      <c r="D44" s="218"/>
      <c r="E44" s="218"/>
      <c r="F44" s="217"/>
      <c r="G44" s="217"/>
      <c r="H44" s="218"/>
      <c r="I44" s="219"/>
    </row>
    <row r="45" spans="2:9" s="216" customFormat="1" x14ac:dyDescent="0.2">
      <c r="B45" s="217"/>
      <c r="C45" s="218"/>
      <c r="D45" s="218"/>
      <c r="E45" s="218"/>
      <c r="F45" s="217"/>
      <c r="G45" s="217"/>
      <c r="H45" s="218"/>
      <c r="I45" s="219"/>
    </row>
    <row r="46" spans="2:9" s="216" customFormat="1" x14ac:dyDescent="0.2">
      <c r="B46" s="217"/>
      <c r="C46" s="218"/>
      <c r="D46" s="218"/>
      <c r="E46" s="218"/>
      <c r="F46" s="217"/>
      <c r="G46" s="217"/>
      <c r="H46" s="218"/>
      <c r="I46" s="219"/>
    </row>
    <row r="47" spans="2:9" s="216" customFormat="1" x14ac:dyDescent="0.2">
      <c r="B47" s="217"/>
      <c r="C47" s="218"/>
      <c r="D47" s="218"/>
      <c r="E47" s="218"/>
      <c r="F47" s="217"/>
      <c r="G47" s="217"/>
      <c r="H47" s="218"/>
      <c r="I47" s="219"/>
    </row>
    <row r="48" spans="2:9" s="216" customFormat="1" x14ac:dyDescent="0.2">
      <c r="B48" s="217"/>
      <c r="C48" s="218"/>
      <c r="D48" s="218"/>
      <c r="E48" s="218"/>
      <c r="F48" s="217"/>
      <c r="G48" s="217"/>
      <c r="H48" s="218"/>
      <c r="I48" s="219"/>
    </row>
    <row r="49" spans="2:9" s="216" customFormat="1" x14ac:dyDescent="0.2">
      <c r="B49" s="217"/>
      <c r="C49" s="218"/>
      <c r="D49" s="218"/>
      <c r="E49" s="218"/>
      <c r="F49" s="217"/>
      <c r="G49" s="217"/>
      <c r="H49" s="218"/>
      <c r="I49" s="219"/>
    </row>
    <row r="50" spans="2:9" s="216" customFormat="1" x14ac:dyDescent="0.2">
      <c r="B50" s="217"/>
      <c r="C50" s="218"/>
      <c r="D50" s="218"/>
      <c r="E50" s="218"/>
      <c r="F50" s="217"/>
      <c r="G50" s="217"/>
      <c r="H50" s="218"/>
      <c r="I50" s="219"/>
    </row>
    <row r="51" spans="2:9" s="216" customFormat="1" x14ac:dyDescent="0.2">
      <c r="B51" s="217"/>
      <c r="C51" s="218"/>
      <c r="D51" s="218"/>
      <c r="E51" s="218"/>
      <c r="F51" s="217"/>
      <c r="G51" s="217"/>
      <c r="H51" s="218"/>
      <c r="I51" s="219"/>
    </row>
    <row r="52" spans="2:9" s="216" customFormat="1" x14ac:dyDescent="0.2">
      <c r="B52" s="217"/>
      <c r="C52" s="218"/>
      <c r="D52" s="218"/>
      <c r="E52" s="218"/>
      <c r="F52" s="217"/>
      <c r="G52" s="217"/>
      <c r="H52" s="218"/>
      <c r="I52" s="219"/>
    </row>
    <row r="53" spans="2:9" s="216" customFormat="1" x14ac:dyDescent="0.2">
      <c r="B53" s="217"/>
      <c r="C53" s="218"/>
      <c r="D53" s="218"/>
      <c r="E53" s="218"/>
      <c r="F53" s="217"/>
      <c r="G53" s="217"/>
      <c r="H53" s="218"/>
      <c r="I53" s="219"/>
    </row>
    <row r="54" spans="2:9" s="216" customFormat="1" x14ac:dyDescent="0.2">
      <c r="B54" s="217"/>
      <c r="C54" s="218"/>
      <c r="D54" s="218"/>
      <c r="E54" s="218"/>
      <c r="F54" s="217"/>
      <c r="G54" s="217"/>
      <c r="H54" s="218"/>
      <c r="I54" s="219"/>
    </row>
    <row r="55" spans="2:9" s="216" customFormat="1" x14ac:dyDescent="0.2">
      <c r="B55" s="217"/>
      <c r="C55" s="218"/>
      <c r="D55" s="218"/>
      <c r="E55" s="218"/>
      <c r="F55" s="217"/>
      <c r="G55" s="217"/>
      <c r="H55" s="218"/>
      <c r="I55" s="219"/>
    </row>
    <row r="56" spans="2:9" s="216" customFormat="1" x14ac:dyDescent="0.2">
      <c r="B56" s="217"/>
      <c r="C56" s="218"/>
      <c r="D56" s="218"/>
      <c r="E56" s="218"/>
      <c r="F56" s="217"/>
      <c r="G56" s="217"/>
      <c r="H56" s="218"/>
      <c r="I56" s="219"/>
    </row>
    <row r="57" spans="2:9" s="216" customFormat="1" x14ac:dyDescent="0.2">
      <c r="B57" s="217"/>
      <c r="C57" s="218"/>
      <c r="D57" s="218"/>
      <c r="E57" s="218"/>
      <c r="F57" s="217"/>
      <c r="G57" s="217"/>
      <c r="H57" s="218"/>
      <c r="I57" s="219"/>
    </row>
    <row r="58" spans="2:9" s="216" customFormat="1" x14ac:dyDescent="0.2">
      <c r="B58" s="217"/>
      <c r="C58" s="218"/>
      <c r="D58" s="218"/>
      <c r="E58" s="218"/>
      <c r="F58" s="217"/>
      <c r="G58" s="217"/>
      <c r="H58" s="218"/>
      <c r="I58" s="219"/>
    </row>
    <row r="59" spans="2:9" s="216" customFormat="1" x14ac:dyDescent="0.2">
      <c r="B59" s="217"/>
      <c r="C59" s="218"/>
      <c r="D59" s="218"/>
      <c r="E59" s="218"/>
      <c r="F59" s="217"/>
      <c r="G59" s="217"/>
      <c r="H59" s="218"/>
      <c r="I59" s="219"/>
    </row>
    <row r="60" spans="2:9" s="216" customFormat="1" x14ac:dyDescent="0.2">
      <c r="B60" s="217"/>
      <c r="C60" s="218"/>
      <c r="D60" s="218"/>
      <c r="E60" s="218"/>
      <c r="F60" s="217"/>
      <c r="G60" s="217"/>
      <c r="H60" s="218"/>
      <c r="I60" s="219"/>
    </row>
    <row r="61" spans="2:9" s="216" customFormat="1" x14ac:dyDescent="0.2">
      <c r="B61" s="217"/>
      <c r="C61" s="218"/>
      <c r="D61" s="218"/>
      <c r="E61" s="218"/>
      <c r="F61" s="217"/>
      <c r="G61" s="217"/>
      <c r="H61" s="218"/>
      <c r="I61" s="219"/>
    </row>
    <row r="62" spans="2:9" s="216" customFormat="1" x14ac:dyDescent="0.2">
      <c r="B62" s="217"/>
      <c r="C62" s="218"/>
      <c r="D62" s="218"/>
      <c r="E62" s="218"/>
      <c r="F62" s="217"/>
      <c r="G62" s="217"/>
      <c r="H62" s="218"/>
      <c r="I62" s="219"/>
    </row>
    <row r="63" spans="2:9" s="216" customFormat="1" x14ac:dyDescent="0.2">
      <c r="B63" s="217"/>
      <c r="C63" s="218"/>
      <c r="D63" s="218"/>
      <c r="E63" s="218"/>
      <c r="F63" s="217"/>
      <c r="G63" s="217"/>
      <c r="H63" s="218"/>
      <c r="I63" s="219"/>
    </row>
    <row r="64" spans="2:9" s="216" customFormat="1" x14ac:dyDescent="0.2">
      <c r="B64" s="217"/>
      <c r="C64" s="218"/>
      <c r="D64" s="218"/>
      <c r="E64" s="218"/>
      <c r="F64" s="217"/>
      <c r="G64" s="217"/>
      <c r="H64" s="218"/>
      <c r="I64" s="219"/>
    </row>
    <row r="65" spans="2:9" s="216" customFormat="1" x14ac:dyDescent="0.2">
      <c r="B65" s="217"/>
      <c r="C65" s="218"/>
      <c r="D65" s="218"/>
      <c r="E65" s="218"/>
      <c r="F65" s="217"/>
      <c r="G65" s="217"/>
      <c r="H65" s="218"/>
      <c r="I65" s="219"/>
    </row>
    <row r="66" spans="2:9" s="216" customFormat="1" x14ac:dyDescent="0.2">
      <c r="B66" s="217"/>
      <c r="C66" s="218"/>
      <c r="D66" s="218"/>
      <c r="E66" s="218"/>
      <c r="F66" s="217"/>
      <c r="G66" s="217"/>
      <c r="H66" s="218"/>
      <c r="I66" s="219"/>
    </row>
    <row r="67" spans="2:9" s="216" customFormat="1" x14ac:dyDescent="0.2">
      <c r="B67" s="217"/>
      <c r="C67" s="218"/>
      <c r="D67" s="218"/>
      <c r="E67" s="218"/>
      <c r="F67" s="217"/>
      <c r="G67" s="217"/>
      <c r="H67" s="218"/>
      <c r="I67" s="219"/>
    </row>
    <row r="68" spans="2:9" s="216" customFormat="1" x14ac:dyDescent="0.2">
      <c r="B68" s="217"/>
      <c r="C68" s="218"/>
      <c r="D68" s="218"/>
      <c r="E68" s="218"/>
      <c r="F68" s="217"/>
      <c r="G68" s="217"/>
      <c r="H68" s="218"/>
      <c r="I68" s="219"/>
    </row>
    <row r="69" spans="2:9" s="216" customFormat="1" x14ac:dyDescent="0.2">
      <c r="B69" s="217"/>
      <c r="C69" s="218"/>
      <c r="D69" s="218"/>
      <c r="E69" s="218"/>
      <c r="F69" s="217"/>
      <c r="G69" s="217"/>
      <c r="H69" s="218"/>
      <c r="I69" s="219"/>
    </row>
    <row r="70" spans="2:9" s="216" customFormat="1" x14ac:dyDescent="0.2">
      <c r="B70" s="217"/>
      <c r="C70" s="218"/>
      <c r="D70" s="218"/>
      <c r="E70" s="218"/>
      <c r="F70" s="217"/>
      <c r="G70" s="217"/>
      <c r="H70" s="218"/>
      <c r="I70" s="219"/>
    </row>
    <row r="71" spans="2:9" s="216" customFormat="1" x14ac:dyDescent="0.2">
      <c r="B71" s="217"/>
      <c r="C71" s="218"/>
      <c r="D71" s="218"/>
      <c r="E71" s="218"/>
      <c r="F71" s="217"/>
      <c r="G71" s="217"/>
      <c r="H71" s="218"/>
      <c r="I71" s="219"/>
    </row>
    <row r="72" spans="2:9" s="216" customFormat="1" x14ac:dyDescent="0.2">
      <c r="B72" s="217"/>
      <c r="C72" s="218"/>
      <c r="D72" s="218"/>
      <c r="E72" s="218"/>
      <c r="F72" s="217"/>
      <c r="G72" s="217"/>
      <c r="H72" s="218"/>
      <c r="I72" s="219"/>
    </row>
    <row r="73" spans="2:9" s="216" customFormat="1" x14ac:dyDescent="0.2">
      <c r="B73" s="217"/>
      <c r="C73" s="218"/>
      <c r="D73" s="218"/>
      <c r="E73" s="218"/>
      <c r="F73" s="217"/>
      <c r="G73" s="217"/>
      <c r="H73" s="218"/>
      <c r="I73" s="219"/>
    </row>
    <row r="74" spans="2:9" s="216" customFormat="1" x14ac:dyDescent="0.2">
      <c r="B74" s="217"/>
      <c r="C74" s="218"/>
      <c r="D74" s="218"/>
      <c r="E74" s="218"/>
      <c r="F74" s="217"/>
      <c r="G74" s="217"/>
      <c r="H74" s="218"/>
      <c r="I74" s="219"/>
    </row>
    <row r="75" spans="2:9" s="216" customFormat="1" x14ac:dyDescent="0.2">
      <c r="B75" s="217"/>
      <c r="C75" s="218"/>
      <c r="D75" s="218"/>
      <c r="E75" s="218"/>
      <c r="F75" s="217"/>
      <c r="G75" s="217"/>
      <c r="H75" s="218"/>
      <c r="I75" s="219"/>
    </row>
    <row r="76" spans="2:9" s="216" customFormat="1" x14ac:dyDescent="0.2">
      <c r="B76" s="217"/>
      <c r="C76" s="218"/>
      <c r="D76" s="218"/>
      <c r="E76" s="218"/>
      <c r="F76" s="217"/>
      <c r="G76" s="217"/>
      <c r="H76" s="218"/>
      <c r="I76" s="219"/>
    </row>
    <row r="77" spans="2:9" s="216" customFormat="1" x14ac:dyDescent="0.2">
      <c r="B77" s="217"/>
      <c r="C77" s="218"/>
      <c r="D77" s="218"/>
      <c r="E77" s="218"/>
      <c r="F77" s="217"/>
      <c r="G77" s="217"/>
      <c r="H77" s="218"/>
      <c r="I77" s="219"/>
    </row>
    <row r="78" spans="2:9" s="216" customFormat="1" x14ac:dyDescent="0.2">
      <c r="B78" s="217"/>
      <c r="C78" s="218"/>
      <c r="D78" s="218"/>
      <c r="E78" s="218"/>
      <c r="F78" s="217"/>
      <c r="G78" s="217"/>
      <c r="H78" s="218"/>
      <c r="I78" s="219"/>
    </row>
    <row r="79" spans="2:9" s="216" customFormat="1" x14ac:dyDescent="0.2">
      <c r="B79" s="217"/>
      <c r="C79" s="218"/>
      <c r="D79" s="218"/>
      <c r="E79" s="218"/>
      <c r="F79" s="217"/>
      <c r="G79" s="217"/>
      <c r="H79" s="218"/>
      <c r="I79" s="219"/>
    </row>
    <row r="80" spans="2:9" s="216" customFormat="1" x14ac:dyDescent="0.2">
      <c r="B80" s="217"/>
      <c r="C80" s="218"/>
      <c r="D80" s="218"/>
      <c r="E80" s="218"/>
      <c r="F80" s="217"/>
      <c r="G80" s="217"/>
      <c r="H80" s="218"/>
      <c r="I80" s="219"/>
    </row>
    <row r="81" spans="2:9" s="216" customFormat="1" x14ac:dyDescent="0.2">
      <c r="B81" s="217"/>
      <c r="C81" s="218"/>
      <c r="D81" s="218"/>
      <c r="E81" s="218"/>
      <c r="F81" s="217"/>
      <c r="G81" s="217"/>
      <c r="H81" s="218"/>
      <c r="I81" s="219"/>
    </row>
    <row r="82" spans="2:9" s="216" customFormat="1" x14ac:dyDescent="0.2">
      <c r="B82" s="217"/>
      <c r="C82" s="218"/>
      <c r="D82" s="218"/>
      <c r="E82" s="218"/>
      <c r="F82" s="217"/>
      <c r="G82" s="217"/>
      <c r="H82" s="218"/>
      <c r="I82" s="219"/>
    </row>
    <row r="83" spans="2:9" s="216" customFormat="1" x14ac:dyDescent="0.2">
      <c r="B83" s="217"/>
      <c r="C83" s="218"/>
      <c r="D83" s="218"/>
      <c r="E83" s="218"/>
      <c r="F83" s="217"/>
      <c r="G83" s="217"/>
      <c r="H83" s="218"/>
      <c r="I83" s="219"/>
    </row>
    <row r="84" spans="2:9" s="216" customFormat="1" x14ac:dyDescent="0.2">
      <c r="B84" s="217"/>
      <c r="C84" s="218"/>
      <c r="D84" s="218"/>
      <c r="E84" s="218"/>
      <c r="F84" s="217"/>
      <c r="G84" s="217"/>
      <c r="H84" s="218"/>
      <c r="I84" s="219"/>
    </row>
    <row r="85" spans="2:9" s="216" customFormat="1" x14ac:dyDescent="0.2">
      <c r="B85" s="217"/>
      <c r="C85" s="218"/>
      <c r="D85" s="218"/>
      <c r="E85" s="218"/>
      <c r="F85" s="217"/>
      <c r="G85" s="217"/>
      <c r="H85" s="218"/>
      <c r="I85" s="219"/>
    </row>
    <row r="86" spans="2:9" s="216" customFormat="1" x14ac:dyDescent="0.2">
      <c r="B86" s="217"/>
      <c r="C86" s="218"/>
      <c r="D86" s="218"/>
      <c r="E86" s="218"/>
      <c r="F86" s="217"/>
      <c r="G86" s="217"/>
      <c r="H86" s="218"/>
      <c r="I86" s="219"/>
    </row>
    <row r="87" spans="2:9" s="216" customFormat="1" x14ac:dyDescent="0.2">
      <c r="B87" s="217"/>
      <c r="C87" s="218"/>
      <c r="D87" s="218"/>
      <c r="E87" s="218"/>
      <c r="F87" s="217"/>
      <c r="G87" s="217"/>
      <c r="H87" s="218"/>
      <c r="I87" s="219"/>
    </row>
    <row r="88" spans="2:9" s="216" customFormat="1" x14ac:dyDescent="0.2">
      <c r="B88" s="217"/>
      <c r="C88" s="218"/>
      <c r="D88" s="218"/>
      <c r="E88" s="218"/>
      <c r="F88" s="217"/>
      <c r="G88" s="217"/>
      <c r="H88" s="218"/>
      <c r="I88" s="219"/>
    </row>
    <row r="89" spans="2:9" s="216" customFormat="1" x14ac:dyDescent="0.2">
      <c r="B89" s="217"/>
      <c r="C89" s="218"/>
      <c r="D89" s="218"/>
      <c r="E89" s="218"/>
      <c r="F89" s="217"/>
      <c r="G89" s="217"/>
      <c r="H89" s="218"/>
      <c r="I89" s="219"/>
    </row>
    <row r="90" spans="2:9" s="216" customFormat="1" x14ac:dyDescent="0.2">
      <c r="B90" s="217"/>
      <c r="C90" s="218"/>
      <c r="D90" s="218"/>
      <c r="E90" s="218"/>
      <c r="F90" s="217"/>
      <c r="G90" s="217"/>
      <c r="H90" s="218"/>
      <c r="I90" s="219"/>
    </row>
    <row r="91" spans="2:9" s="216" customFormat="1" x14ac:dyDescent="0.2">
      <c r="B91" s="217"/>
      <c r="C91" s="218"/>
      <c r="D91" s="218"/>
      <c r="E91" s="218"/>
      <c r="F91" s="217"/>
      <c r="G91" s="217"/>
      <c r="H91" s="218"/>
      <c r="I91" s="219"/>
    </row>
    <row r="92" spans="2:9" s="216" customFormat="1" x14ac:dyDescent="0.2">
      <c r="B92" s="217"/>
      <c r="C92" s="218"/>
      <c r="D92" s="218"/>
      <c r="E92" s="218"/>
      <c r="F92" s="217"/>
      <c r="G92" s="217"/>
      <c r="H92" s="218"/>
      <c r="I92" s="219"/>
    </row>
    <row r="93" spans="2:9" s="216" customFormat="1" x14ac:dyDescent="0.2">
      <c r="B93" s="217"/>
      <c r="C93" s="218"/>
      <c r="D93" s="218"/>
      <c r="E93" s="218"/>
      <c r="F93" s="217"/>
      <c r="G93" s="217"/>
      <c r="H93" s="218"/>
      <c r="I93" s="219"/>
    </row>
    <row r="94" spans="2:9" s="216" customFormat="1" x14ac:dyDescent="0.2">
      <c r="B94" s="217"/>
      <c r="C94" s="218"/>
      <c r="D94" s="218"/>
      <c r="E94" s="218"/>
      <c r="F94" s="217"/>
      <c r="G94" s="217"/>
      <c r="H94" s="218"/>
      <c r="I94" s="219"/>
    </row>
    <row r="95" spans="2:9" s="216" customFormat="1" x14ac:dyDescent="0.2">
      <c r="B95" s="217"/>
      <c r="C95" s="218"/>
      <c r="D95" s="218"/>
      <c r="E95" s="218"/>
      <c r="F95" s="217"/>
      <c r="G95" s="217"/>
      <c r="H95" s="218"/>
      <c r="I95" s="219"/>
    </row>
    <row r="96" spans="2:9" s="216" customFormat="1" x14ac:dyDescent="0.2">
      <c r="B96" s="217"/>
      <c r="C96" s="218"/>
      <c r="D96" s="218"/>
      <c r="E96" s="218"/>
      <c r="F96" s="217"/>
      <c r="G96" s="217"/>
      <c r="H96" s="218"/>
      <c r="I96" s="219"/>
    </row>
    <row r="97" spans="2:9" s="216" customFormat="1" x14ac:dyDescent="0.2">
      <c r="B97" s="217"/>
      <c r="C97" s="218"/>
      <c r="D97" s="218"/>
      <c r="E97" s="218"/>
      <c r="F97" s="217"/>
      <c r="G97" s="217"/>
      <c r="H97" s="218"/>
      <c r="I97" s="219"/>
    </row>
    <row r="98" spans="2:9" s="216" customFormat="1" x14ac:dyDescent="0.2">
      <c r="B98" s="217"/>
      <c r="C98" s="218"/>
      <c r="D98" s="218"/>
      <c r="E98" s="218"/>
      <c r="F98" s="217"/>
      <c r="G98" s="217"/>
      <c r="H98" s="218"/>
      <c r="I98" s="219"/>
    </row>
    <row r="99" spans="2:9" s="216" customFormat="1" x14ac:dyDescent="0.2">
      <c r="B99" s="217"/>
      <c r="C99" s="218"/>
      <c r="D99" s="218"/>
      <c r="E99" s="218"/>
      <c r="F99" s="217"/>
      <c r="G99" s="217"/>
      <c r="H99" s="218"/>
      <c r="I99" s="219"/>
    </row>
    <row r="100" spans="2:9" s="216" customFormat="1" x14ac:dyDescent="0.2">
      <c r="B100" s="217"/>
      <c r="C100" s="218"/>
      <c r="D100" s="218"/>
      <c r="E100" s="218"/>
      <c r="F100" s="217"/>
      <c r="G100" s="217"/>
      <c r="H100" s="218"/>
      <c r="I100" s="219"/>
    </row>
    <row r="101" spans="2:9" s="216" customFormat="1" x14ac:dyDescent="0.2">
      <c r="B101" s="217"/>
      <c r="C101" s="218"/>
      <c r="D101" s="218"/>
      <c r="E101" s="218"/>
      <c r="F101" s="217"/>
      <c r="G101" s="217"/>
      <c r="H101" s="218"/>
      <c r="I101" s="219"/>
    </row>
    <row r="102" spans="2:9" s="216" customFormat="1" x14ac:dyDescent="0.2">
      <c r="B102" s="217"/>
      <c r="C102" s="218"/>
      <c r="D102" s="218"/>
      <c r="E102" s="218"/>
      <c r="F102" s="217"/>
      <c r="G102" s="217"/>
      <c r="H102" s="218"/>
      <c r="I102" s="219"/>
    </row>
    <row r="103" spans="2:9" s="216" customFormat="1" x14ac:dyDescent="0.2">
      <c r="B103" s="217"/>
      <c r="C103" s="218"/>
      <c r="D103" s="218"/>
      <c r="E103" s="218"/>
      <c r="F103" s="217"/>
      <c r="G103" s="217"/>
      <c r="H103" s="218"/>
      <c r="I103" s="219"/>
    </row>
    <row r="104" spans="2:9" s="216" customFormat="1" x14ac:dyDescent="0.2">
      <c r="B104" s="217"/>
      <c r="C104" s="218"/>
      <c r="D104" s="218"/>
      <c r="E104" s="218"/>
      <c r="F104" s="217"/>
      <c r="G104" s="217"/>
      <c r="H104" s="218"/>
      <c r="I104" s="219"/>
    </row>
    <row r="105" spans="2:9" s="216" customFormat="1" x14ac:dyDescent="0.2">
      <c r="B105" s="217"/>
      <c r="C105" s="218"/>
      <c r="D105" s="218"/>
      <c r="E105" s="218"/>
      <c r="F105" s="217"/>
      <c r="G105" s="217"/>
      <c r="H105" s="218"/>
      <c r="I105" s="219"/>
    </row>
    <row r="106" spans="2:9" s="216" customFormat="1" x14ac:dyDescent="0.2">
      <c r="B106" s="217"/>
      <c r="C106" s="218"/>
      <c r="D106" s="218"/>
      <c r="E106" s="218"/>
      <c r="F106" s="217"/>
      <c r="G106" s="217"/>
      <c r="H106" s="218"/>
      <c r="I106" s="219"/>
    </row>
    <row r="107" spans="2:9" s="216" customFormat="1" x14ac:dyDescent="0.2">
      <c r="B107" s="217"/>
      <c r="C107" s="218"/>
      <c r="D107" s="218"/>
      <c r="E107" s="218"/>
      <c r="F107" s="217"/>
      <c r="G107" s="217"/>
      <c r="H107" s="218"/>
      <c r="I107" s="219"/>
    </row>
    <row r="108" spans="2:9" s="216" customFormat="1" x14ac:dyDescent="0.2">
      <c r="B108" s="217"/>
      <c r="C108" s="218"/>
      <c r="D108" s="218"/>
      <c r="E108" s="218"/>
      <c r="F108" s="217"/>
      <c r="G108" s="217"/>
      <c r="H108" s="218"/>
      <c r="I108" s="219"/>
    </row>
    <row r="109" spans="2:9" s="216" customFormat="1" x14ac:dyDescent="0.2">
      <c r="B109" s="217"/>
      <c r="C109" s="218"/>
      <c r="D109" s="218"/>
      <c r="E109" s="218"/>
      <c r="F109" s="217"/>
      <c r="G109" s="217"/>
      <c r="H109" s="218"/>
      <c r="I109" s="219"/>
    </row>
    <row r="110" spans="2:9" s="216" customFormat="1" x14ac:dyDescent="0.2">
      <c r="B110" s="217"/>
      <c r="C110" s="218"/>
      <c r="D110" s="218"/>
      <c r="E110" s="218"/>
      <c r="F110" s="217"/>
      <c r="G110" s="217"/>
      <c r="H110" s="218"/>
      <c r="I110" s="219"/>
    </row>
    <row r="111" spans="2:9" s="216" customFormat="1" x14ac:dyDescent="0.2">
      <c r="B111" s="217"/>
      <c r="C111" s="218"/>
      <c r="D111" s="218"/>
      <c r="E111" s="218"/>
      <c r="F111" s="217"/>
      <c r="G111" s="217"/>
      <c r="H111" s="218"/>
      <c r="I111" s="219"/>
    </row>
    <row r="112" spans="2:9" s="216" customFormat="1" x14ac:dyDescent="0.2">
      <c r="B112" s="217"/>
      <c r="C112" s="218"/>
      <c r="D112" s="218"/>
      <c r="E112" s="218"/>
      <c r="F112" s="217"/>
      <c r="G112" s="217"/>
      <c r="H112" s="218"/>
      <c r="I112" s="219"/>
    </row>
    <row r="113" spans="2:9" s="216" customFormat="1" x14ac:dyDescent="0.2">
      <c r="B113" s="217"/>
      <c r="C113" s="218"/>
      <c r="D113" s="218"/>
      <c r="E113" s="218"/>
      <c r="F113" s="217"/>
      <c r="G113" s="217"/>
      <c r="H113" s="218"/>
      <c r="I113" s="219"/>
    </row>
    <row r="114" spans="2:9" s="216" customFormat="1" x14ac:dyDescent="0.2">
      <c r="B114" s="217"/>
      <c r="C114" s="218"/>
      <c r="D114" s="218"/>
      <c r="E114" s="218"/>
      <c r="F114" s="217"/>
      <c r="G114" s="217"/>
      <c r="H114" s="218"/>
      <c r="I114" s="219"/>
    </row>
    <row r="115" spans="2:9" s="216" customFormat="1" x14ac:dyDescent="0.2">
      <c r="B115" s="217"/>
      <c r="C115" s="218"/>
      <c r="D115" s="218"/>
      <c r="E115" s="218"/>
      <c r="F115" s="217"/>
      <c r="G115" s="217"/>
      <c r="H115" s="218"/>
      <c r="I115" s="219"/>
    </row>
    <row r="116" spans="2:9" s="216" customFormat="1" x14ac:dyDescent="0.2">
      <c r="B116" s="217"/>
      <c r="C116" s="218"/>
      <c r="D116" s="218"/>
      <c r="E116" s="218"/>
      <c r="F116" s="217"/>
      <c r="G116" s="217"/>
      <c r="H116" s="218"/>
      <c r="I116" s="219"/>
    </row>
    <row r="117" spans="2:9" s="216" customFormat="1" x14ac:dyDescent="0.2">
      <c r="B117" s="217"/>
      <c r="C117" s="218"/>
      <c r="D117" s="218"/>
      <c r="E117" s="218"/>
      <c r="F117" s="217"/>
      <c r="G117" s="217"/>
      <c r="H117" s="218"/>
      <c r="I117" s="219"/>
    </row>
    <row r="118" spans="2:9" s="216" customFormat="1" x14ac:dyDescent="0.2">
      <c r="B118" s="217"/>
      <c r="C118" s="218"/>
      <c r="D118" s="218"/>
      <c r="E118" s="218"/>
      <c r="F118" s="217"/>
      <c r="G118" s="217"/>
      <c r="H118" s="218"/>
      <c r="I118" s="219"/>
    </row>
    <row r="119" spans="2:9" s="216" customFormat="1" x14ac:dyDescent="0.2">
      <c r="B119" s="217"/>
      <c r="C119" s="218"/>
      <c r="D119" s="218"/>
      <c r="E119" s="218"/>
      <c r="F119" s="217"/>
      <c r="G119" s="217"/>
      <c r="H119" s="218"/>
      <c r="I119" s="219"/>
    </row>
    <row r="120" spans="2:9" s="216" customFormat="1" x14ac:dyDescent="0.2">
      <c r="B120" s="217"/>
      <c r="C120" s="218"/>
      <c r="D120" s="218"/>
      <c r="E120" s="218"/>
      <c r="F120" s="217"/>
      <c r="G120" s="217"/>
      <c r="H120" s="218"/>
      <c r="I120" s="219"/>
    </row>
    <row r="121" spans="2:9" s="216" customFormat="1" x14ac:dyDescent="0.2">
      <c r="B121" s="217"/>
      <c r="C121" s="218"/>
      <c r="D121" s="218"/>
      <c r="E121" s="218"/>
      <c r="F121" s="217"/>
      <c r="G121" s="217"/>
      <c r="H121" s="218"/>
      <c r="I121" s="219"/>
    </row>
    <row r="122" spans="2:9" s="216" customFormat="1" x14ac:dyDescent="0.2">
      <c r="B122" s="217"/>
      <c r="C122" s="218"/>
      <c r="D122" s="218"/>
      <c r="E122" s="218"/>
      <c r="F122" s="217"/>
      <c r="G122" s="217"/>
      <c r="H122" s="218"/>
      <c r="I122" s="219"/>
    </row>
    <row r="123" spans="2:9" s="216" customFormat="1" x14ac:dyDescent="0.2">
      <c r="B123" s="217"/>
      <c r="C123" s="218"/>
      <c r="D123" s="218"/>
      <c r="E123" s="218"/>
      <c r="F123" s="217"/>
      <c r="G123" s="217"/>
      <c r="H123" s="218"/>
      <c r="I123" s="219"/>
    </row>
    <row r="124" spans="2:9" s="216" customFormat="1" x14ac:dyDescent="0.2">
      <c r="B124" s="217"/>
      <c r="C124" s="218"/>
      <c r="D124" s="218"/>
      <c r="E124" s="218"/>
      <c r="F124" s="217"/>
      <c r="G124" s="217"/>
      <c r="H124" s="218"/>
      <c r="I124" s="219"/>
    </row>
    <row r="125" spans="2:9" s="216" customFormat="1" x14ac:dyDescent="0.2">
      <c r="B125" s="217"/>
      <c r="C125" s="218"/>
      <c r="D125" s="218"/>
      <c r="E125" s="218"/>
      <c r="F125" s="217"/>
      <c r="G125" s="217"/>
      <c r="H125" s="218"/>
      <c r="I125" s="219"/>
    </row>
    <row r="126" spans="2:9" s="216" customFormat="1" x14ac:dyDescent="0.2">
      <c r="B126" s="217"/>
      <c r="C126" s="218"/>
      <c r="D126" s="218"/>
      <c r="E126" s="218"/>
      <c r="F126" s="217"/>
      <c r="G126" s="217"/>
      <c r="H126" s="218"/>
      <c r="I126" s="219"/>
    </row>
    <row r="127" spans="2:9" s="216" customFormat="1" x14ac:dyDescent="0.2">
      <c r="B127" s="217"/>
      <c r="C127" s="218"/>
      <c r="D127" s="218"/>
      <c r="E127" s="218"/>
      <c r="F127" s="217"/>
      <c r="G127" s="217"/>
      <c r="H127" s="218"/>
      <c r="I127" s="219"/>
    </row>
    <row r="128" spans="2:9" s="216" customFormat="1" x14ac:dyDescent="0.2">
      <c r="B128" s="217"/>
      <c r="C128" s="218"/>
      <c r="D128" s="218"/>
      <c r="E128" s="218"/>
      <c r="F128" s="217"/>
      <c r="G128" s="217"/>
      <c r="H128" s="218"/>
      <c r="I128" s="219"/>
    </row>
    <row r="129" spans="2:9" s="216" customFormat="1" x14ac:dyDescent="0.2">
      <c r="B129" s="217"/>
      <c r="C129" s="218"/>
      <c r="D129" s="218"/>
      <c r="E129" s="218"/>
      <c r="F129" s="217"/>
      <c r="G129" s="217"/>
      <c r="H129" s="218"/>
      <c r="I129" s="219"/>
    </row>
    <row r="130" spans="2:9" s="216" customFormat="1" x14ac:dyDescent="0.2">
      <c r="B130" s="217"/>
      <c r="C130" s="218"/>
      <c r="D130" s="218"/>
      <c r="E130" s="218"/>
      <c r="F130" s="217"/>
      <c r="G130" s="217"/>
      <c r="H130" s="218"/>
      <c r="I130" s="219"/>
    </row>
    <row r="131" spans="2:9" s="216" customFormat="1" x14ac:dyDescent="0.2">
      <c r="B131" s="217"/>
      <c r="C131" s="218"/>
      <c r="D131" s="218"/>
      <c r="E131" s="218"/>
      <c r="F131" s="217"/>
      <c r="G131" s="217"/>
      <c r="H131" s="218"/>
      <c r="I131" s="219"/>
    </row>
    <row r="132" spans="2:9" s="216" customFormat="1" x14ac:dyDescent="0.2">
      <c r="B132" s="217"/>
      <c r="C132" s="218"/>
      <c r="D132" s="218"/>
      <c r="E132" s="218"/>
      <c r="F132" s="217"/>
      <c r="G132" s="217"/>
      <c r="H132" s="218"/>
      <c r="I132" s="219"/>
    </row>
    <row r="133" spans="2:9" s="216" customFormat="1" x14ac:dyDescent="0.2">
      <c r="B133" s="217"/>
      <c r="C133" s="218"/>
      <c r="D133" s="218"/>
      <c r="E133" s="218"/>
      <c r="F133" s="217"/>
      <c r="G133" s="217"/>
      <c r="H133" s="218"/>
      <c r="I133" s="219"/>
    </row>
    <row r="134" spans="2:9" s="216" customFormat="1" x14ac:dyDescent="0.2">
      <c r="B134" s="217"/>
      <c r="C134" s="218"/>
      <c r="D134" s="218"/>
      <c r="E134" s="218"/>
      <c r="F134" s="217"/>
      <c r="G134" s="217"/>
      <c r="H134" s="218"/>
      <c r="I134" s="219"/>
    </row>
    <row r="135" spans="2:9" s="216" customFormat="1" x14ac:dyDescent="0.2">
      <c r="B135" s="217"/>
      <c r="C135" s="218"/>
      <c r="D135" s="218"/>
      <c r="E135" s="218"/>
      <c r="F135" s="217"/>
      <c r="G135" s="217"/>
      <c r="H135" s="218"/>
      <c r="I135" s="219"/>
    </row>
    <row r="136" spans="2:9" s="216" customFormat="1" x14ac:dyDescent="0.2">
      <c r="B136" s="217"/>
      <c r="C136" s="218"/>
      <c r="D136" s="218"/>
      <c r="E136" s="218"/>
      <c r="F136" s="217"/>
      <c r="G136" s="217"/>
      <c r="H136" s="218"/>
      <c r="I136" s="219"/>
    </row>
    <row r="137" spans="2:9" s="216" customFormat="1" x14ac:dyDescent="0.2">
      <c r="B137" s="217"/>
      <c r="C137" s="218"/>
      <c r="D137" s="218"/>
      <c r="E137" s="218"/>
      <c r="F137" s="217"/>
      <c r="G137" s="217"/>
      <c r="H137" s="218"/>
      <c r="I137" s="219"/>
    </row>
    <row r="138" spans="2:9" s="216" customFormat="1" x14ac:dyDescent="0.2">
      <c r="B138" s="217"/>
      <c r="C138" s="218"/>
      <c r="D138" s="218"/>
      <c r="E138" s="218"/>
      <c r="F138" s="217"/>
      <c r="G138" s="217"/>
      <c r="H138" s="218"/>
      <c r="I138" s="219"/>
    </row>
    <row r="139" spans="2:9" s="216" customFormat="1" x14ac:dyDescent="0.2">
      <c r="B139" s="217"/>
      <c r="C139" s="218"/>
      <c r="D139" s="218"/>
      <c r="E139" s="218"/>
      <c r="F139" s="217"/>
      <c r="G139" s="217"/>
      <c r="H139" s="218"/>
      <c r="I139" s="219"/>
    </row>
    <row r="140" spans="2:9" s="216" customFormat="1" x14ac:dyDescent="0.2">
      <c r="B140" s="217"/>
      <c r="C140" s="218"/>
      <c r="D140" s="218"/>
      <c r="E140" s="218"/>
      <c r="F140" s="217"/>
      <c r="G140" s="217"/>
      <c r="H140" s="218"/>
      <c r="I140" s="219"/>
    </row>
    <row r="141" spans="2:9" s="216" customFormat="1" x14ac:dyDescent="0.2">
      <c r="B141" s="217"/>
      <c r="C141" s="218"/>
      <c r="D141" s="218"/>
      <c r="E141" s="218"/>
      <c r="F141" s="217"/>
      <c r="G141" s="217"/>
      <c r="H141" s="218"/>
      <c r="I141" s="219"/>
    </row>
    <row r="142" spans="2:9" s="216" customFormat="1" x14ac:dyDescent="0.2">
      <c r="B142" s="217"/>
      <c r="C142" s="218"/>
      <c r="D142" s="218"/>
      <c r="E142" s="218"/>
      <c r="F142" s="217"/>
      <c r="G142" s="217"/>
      <c r="H142" s="218"/>
      <c r="I142" s="219"/>
    </row>
    <row r="143" spans="2:9" s="216" customFormat="1" x14ac:dyDescent="0.2">
      <c r="B143" s="217"/>
      <c r="C143" s="218"/>
      <c r="D143" s="218"/>
      <c r="E143" s="218"/>
      <c r="F143" s="217"/>
      <c r="G143" s="217"/>
      <c r="H143" s="218"/>
      <c r="I143" s="219"/>
    </row>
    <row r="144" spans="2:9" s="216" customFormat="1" x14ac:dyDescent="0.2">
      <c r="B144" s="217"/>
      <c r="C144" s="218"/>
      <c r="D144" s="218"/>
      <c r="E144" s="218"/>
      <c r="F144" s="217"/>
      <c r="G144" s="217"/>
      <c r="H144" s="218"/>
      <c r="I144" s="219"/>
    </row>
    <row r="145" spans="2:9" s="216" customFormat="1" x14ac:dyDescent="0.2">
      <c r="B145" s="217"/>
      <c r="C145" s="218"/>
      <c r="D145" s="218"/>
      <c r="E145" s="218"/>
      <c r="F145" s="217"/>
      <c r="G145" s="217"/>
      <c r="H145" s="218"/>
      <c r="I145" s="219"/>
    </row>
    <row r="146" spans="2:9" s="216" customFormat="1" x14ac:dyDescent="0.2">
      <c r="B146" s="217"/>
      <c r="C146" s="218"/>
      <c r="D146" s="218"/>
      <c r="E146" s="218"/>
      <c r="F146" s="217"/>
      <c r="G146" s="217"/>
      <c r="H146" s="218"/>
      <c r="I146" s="219"/>
    </row>
    <row r="147" spans="2:9" s="216" customFormat="1" x14ac:dyDescent="0.2">
      <c r="B147" s="217"/>
      <c r="C147" s="218"/>
      <c r="D147" s="218"/>
      <c r="E147" s="218"/>
      <c r="F147" s="217"/>
      <c r="G147" s="217"/>
      <c r="H147" s="218"/>
      <c r="I147" s="219"/>
    </row>
    <row r="148" spans="2:9" s="216" customFormat="1" x14ac:dyDescent="0.2">
      <c r="B148" s="217"/>
      <c r="C148" s="218"/>
      <c r="D148" s="218"/>
      <c r="E148" s="218"/>
      <c r="F148" s="217"/>
      <c r="G148" s="217"/>
      <c r="H148" s="218"/>
      <c r="I148" s="219"/>
    </row>
    <row r="149" spans="2:9" s="216" customFormat="1" x14ac:dyDescent="0.2">
      <c r="B149" s="217"/>
      <c r="C149" s="218"/>
      <c r="D149" s="218"/>
      <c r="E149" s="218"/>
      <c r="F149" s="217"/>
      <c r="G149" s="217"/>
      <c r="H149" s="218"/>
      <c r="I149" s="219"/>
    </row>
    <row r="150" spans="2:9" s="216" customFormat="1" x14ac:dyDescent="0.2">
      <c r="B150" s="217"/>
      <c r="C150" s="218"/>
      <c r="D150" s="218"/>
      <c r="E150" s="218"/>
      <c r="F150" s="217"/>
      <c r="G150" s="217"/>
      <c r="H150" s="218"/>
      <c r="I150" s="219"/>
    </row>
    <row r="151" spans="2:9" s="216" customFormat="1" x14ac:dyDescent="0.2">
      <c r="B151" s="217"/>
      <c r="C151" s="218"/>
      <c r="D151" s="218"/>
      <c r="E151" s="218"/>
      <c r="F151" s="217"/>
      <c r="G151" s="217"/>
      <c r="H151" s="218"/>
      <c r="I151" s="219"/>
    </row>
    <row r="152" spans="2:9" s="216" customFormat="1" x14ac:dyDescent="0.2">
      <c r="B152" s="217"/>
      <c r="C152" s="218"/>
      <c r="D152" s="218"/>
      <c r="E152" s="218"/>
      <c r="F152" s="217"/>
      <c r="G152" s="217"/>
      <c r="H152" s="218"/>
      <c r="I152" s="219"/>
    </row>
    <row r="153" spans="2:9" s="216" customFormat="1" x14ac:dyDescent="0.2">
      <c r="B153" s="217"/>
      <c r="C153" s="218"/>
      <c r="D153" s="218"/>
      <c r="E153" s="218"/>
      <c r="F153" s="217"/>
      <c r="G153" s="217"/>
      <c r="H153" s="218"/>
      <c r="I153" s="219"/>
    </row>
    <row r="154" spans="2:9" s="216" customFormat="1" x14ac:dyDescent="0.2">
      <c r="B154" s="217"/>
      <c r="C154" s="218"/>
      <c r="D154" s="218"/>
      <c r="E154" s="218"/>
      <c r="F154" s="217"/>
      <c r="G154" s="217"/>
      <c r="H154" s="218"/>
      <c r="I154" s="219"/>
    </row>
    <row r="155" spans="2:9" s="216" customFormat="1" x14ac:dyDescent="0.2">
      <c r="B155" s="217"/>
      <c r="C155" s="218"/>
      <c r="D155" s="218"/>
      <c r="E155" s="218"/>
      <c r="F155" s="217"/>
      <c r="G155" s="217"/>
      <c r="H155" s="218"/>
      <c r="I155" s="219"/>
    </row>
    <row r="156" spans="2:9" s="216" customFormat="1" x14ac:dyDescent="0.2">
      <c r="B156" s="217"/>
      <c r="C156" s="218"/>
      <c r="D156" s="218"/>
      <c r="E156" s="218"/>
      <c r="F156" s="217"/>
      <c r="G156" s="217"/>
      <c r="H156" s="218"/>
      <c r="I156" s="219"/>
    </row>
    <row r="157" spans="2:9" s="216" customFormat="1" x14ac:dyDescent="0.2">
      <c r="B157" s="217"/>
      <c r="C157" s="218"/>
      <c r="D157" s="218"/>
      <c r="E157" s="218"/>
      <c r="F157" s="217"/>
      <c r="G157" s="217"/>
      <c r="H157" s="218"/>
      <c r="I157" s="219"/>
    </row>
    <row r="158" spans="2:9" s="216" customFormat="1" x14ac:dyDescent="0.2">
      <c r="B158" s="217"/>
      <c r="C158" s="218"/>
      <c r="D158" s="218"/>
      <c r="E158" s="218"/>
      <c r="F158" s="217"/>
      <c r="G158" s="217"/>
      <c r="H158" s="218"/>
      <c r="I158" s="219"/>
    </row>
    <row r="159" spans="2:9" s="216" customFormat="1" x14ac:dyDescent="0.2">
      <c r="B159" s="217"/>
      <c r="C159" s="218"/>
      <c r="D159" s="218"/>
      <c r="E159" s="218"/>
      <c r="F159" s="217"/>
      <c r="G159" s="217"/>
      <c r="H159" s="218"/>
      <c r="I159" s="219"/>
    </row>
    <row r="160" spans="2:9" s="216" customFormat="1" x14ac:dyDescent="0.2">
      <c r="B160" s="217"/>
      <c r="C160" s="218"/>
      <c r="D160" s="218"/>
      <c r="E160" s="218"/>
      <c r="F160" s="217"/>
      <c r="G160" s="217"/>
      <c r="H160" s="218"/>
      <c r="I160" s="219"/>
    </row>
    <row r="161" spans="2:9" s="216" customFormat="1" x14ac:dyDescent="0.2">
      <c r="B161" s="217"/>
      <c r="C161" s="218"/>
      <c r="D161" s="218"/>
      <c r="E161" s="218"/>
      <c r="F161" s="217"/>
      <c r="G161" s="217"/>
      <c r="H161" s="218"/>
      <c r="I161" s="219"/>
    </row>
    <row r="162" spans="2:9" s="216" customFormat="1" x14ac:dyDescent="0.2">
      <c r="B162" s="217"/>
      <c r="C162" s="218"/>
      <c r="D162" s="218"/>
      <c r="E162" s="218"/>
      <c r="F162" s="217"/>
      <c r="G162" s="217"/>
      <c r="H162" s="218"/>
      <c r="I162" s="219"/>
    </row>
    <row r="163" spans="2:9" s="216" customFormat="1" x14ac:dyDescent="0.2">
      <c r="B163" s="217"/>
      <c r="C163" s="218"/>
      <c r="D163" s="218"/>
      <c r="E163" s="218"/>
      <c r="F163" s="217"/>
      <c r="G163" s="217"/>
      <c r="H163" s="218"/>
      <c r="I163" s="219"/>
    </row>
    <row r="164" spans="2:9" s="216" customFormat="1" x14ac:dyDescent="0.2">
      <c r="B164" s="217"/>
      <c r="C164" s="218"/>
      <c r="D164" s="218"/>
      <c r="E164" s="218"/>
      <c r="F164" s="217"/>
      <c r="G164" s="217"/>
      <c r="H164" s="218"/>
      <c r="I164" s="219"/>
    </row>
    <row r="165" spans="2:9" s="216" customFormat="1" x14ac:dyDescent="0.2">
      <c r="B165" s="217"/>
      <c r="C165" s="218"/>
      <c r="D165" s="218"/>
      <c r="E165" s="218"/>
      <c r="F165" s="217"/>
      <c r="G165" s="217"/>
      <c r="H165" s="218"/>
      <c r="I165" s="219"/>
    </row>
    <row r="166" spans="2:9" s="216" customFormat="1" x14ac:dyDescent="0.2">
      <c r="B166" s="217"/>
      <c r="C166" s="218"/>
      <c r="D166" s="218"/>
      <c r="E166" s="218"/>
      <c r="F166" s="217"/>
      <c r="G166" s="217"/>
      <c r="H166" s="218"/>
      <c r="I166" s="219"/>
    </row>
    <row r="167" spans="2:9" s="216" customFormat="1" x14ac:dyDescent="0.2">
      <c r="B167" s="217"/>
      <c r="C167" s="218"/>
      <c r="D167" s="218"/>
      <c r="E167" s="218"/>
      <c r="F167" s="217"/>
      <c r="G167" s="217"/>
      <c r="H167" s="218"/>
      <c r="I167" s="219"/>
    </row>
    <row r="168" spans="2:9" s="216" customFormat="1" x14ac:dyDescent="0.2">
      <c r="B168" s="217"/>
      <c r="C168" s="218"/>
      <c r="D168" s="218"/>
      <c r="E168" s="218"/>
      <c r="F168" s="217"/>
      <c r="G168" s="217"/>
      <c r="H168" s="218"/>
      <c r="I168" s="219"/>
    </row>
    <row r="169" spans="2:9" s="216" customFormat="1" x14ac:dyDescent="0.2">
      <c r="B169" s="217"/>
      <c r="C169" s="218"/>
      <c r="D169" s="218"/>
      <c r="E169" s="218"/>
      <c r="F169" s="217"/>
      <c r="G169" s="217"/>
      <c r="H169" s="218"/>
      <c r="I169" s="219"/>
    </row>
    <row r="170" spans="2:9" s="216" customFormat="1" x14ac:dyDescent="0.2">
      <c r="B170" s="217"/>
      <c r="C170" s="218"/>
      <c r="D170" s="218"/>
      <c r="E170" s="218"/>
      <c r="F170" s="217"/>
      <c r="G170" s="217"/>
      <c r="H170" s="218"/>
      <c r="I170" s="219"/>
    </row>
    <row r="171" spans="2:9" s="216" customFormat="1" x14ac:dyDescent="0.2">
      <c r="B171" s="217"/>
      <c r="C171" s="218"/>
      <c r="D171" s="218"/>
      <c r="E171" s="218"/>
      <c r="F171" s="217"/>
      <c r="G171" s="217"/>
      <c r="H171" s="218"/>
      <c r="I171" s="219"/>
    </row>
    <row r="172" spans="2:9" s="216" customFormat="1" x14ac:dyDescent="0.2">
      <c r="B172" s="217"/>
      <c r="C172" s="218"/>
      <c r="D172" s="218"/>
      <c r="E172" s="218"/>
      <c r="F172" s="217"/>
      <c r="G172" s="217"/>
      <c r="H172" s="218"/>
      <c r="I172" s="219"/>
    </row>
    <row r="173" spans="2:9" s="216" customFormat="1" x14ac:dyDescent="0.2">
      <c r="B173" s="217"/>
      <c r="C173" s="218"/>
      <c r="D173" s="218"/>
      <c r="E173" s="218"/>
      <c r="F173" s="217"/>
      <c r="G173" s="217"/>
      <c r="H173" s="218"/>
      <c r="I173" s="219"/>
    </row>
    <row r="174" spans="2:9" s="216" customFormat="1" x14ac:dyDescent="0.2">
      <c r="B174" s="217"/>
      <c r="C174" s="218"/>
      <c r="D174" s="218"/>
      <c r="E174" s="218"/>
      <c r="F174" s="217"/>
      <c r="G174" s="217"/>
      <c r="H174" s="218"/>
      <c r="I174" s="219"/>
    </row>
    <row r="175" spans="2:9" s="216" customFormat="1" x14ac:dyDescent="0.2">
      <c r="B175" s="217"/>
      <c r="C175" s="218"/>
      <c r="D175" s="218"/>
      <c r="E175" s="218"/>
      <c r="F175" s="217"/>
      <c r="G175" s="217"/>
      <c r="H175" s="218"/>
      <c r="I175" s="219"/>
    </row>
    <row r="176" spans="2:9" s="216" customFormat="1" x14ac:dyDescent="0.2">
      <c r="B176" s="217"/>
      <c r="C176" s="218"/>
      <c r="D176" s="218"/>
      <c r="E176" s="218"/>
      <c r="F176" s="217"/>
      <c r="G176" s="217"/>
      <c r="H176" s="218"/>
      <c r="I176" s="219"/>
    </row>
    <row r="177" spans="2:9" s="216" customFormat="1" x14ac:dyDescent="0.2">
      <c r="B177" s="217"/>
      <c r="C177" s="218"/>
      <c r="D177" s="218"/>
      <c r="E177" s="218"/>
      <c r="F177" s="217"/>
      <c r="G177" s="217"/>
      <c r="H177" s="218"/>
      <c r="I177" s="219"/>
    </row>
    <row r="178" spans="2:9" s="216" customFormat="1" x14ac:dyDescent="0.2">
      <c r="B178" s="217"/>
      <c r="C178" s="218"/>
      <c r="D178" s="218"/>
      <c r="E178" s="218"/>
      <c r="F178" s="217"/>
      <c r="G178" s="217"/>
      <c r="H178" s="218"/>
      <c r="I178" s="219"/>
    </row>
    <row r="179" spans="2:9" s="216" customFormat="1" x14ac:dyDescent="0.2">
      <c r="B179" s="217"/>
      <c r="C179" s="218"/>
      <c r="D179" s="218"/>
      <c r="E179" s="218"/>
      <c r="F179" s="217"/>
      <c r="G179" s="217"/>
      <c r="H179" s="218"/>
      <c r="I179" s="219"/>
    </row>
    <row r="180" spans="2:9" s="216" customFormat="1" x14ac:dyDescent="0.2">
      <c r="B180" s="217"/>
      <c r="C180" s="218"/>
      <c r="D180" s="218"/>
      <c r="E180" s="218"/>
      <c r="F180" s="217"/>
      <c r="G180" s="217"/>
      <c r="H180" s="218"/>
      <c r="I180" s="219"/>
    </row>
    <row r="181" spans="2:9" s="216" customFormat="1" x14ac:dyDescent="0.2">
      <c r="B181" s="217"/>
      <c r="C181" s="218"/>
      <c r="D181" s="218"/>
      <c r="E181" s="218"/>
      <c r="F181" s="217"/>
      <c r="G181" s="217"/>
      <c r="H181" s="218"/>
      <c r="I181" s="219"/>
    </row>
    <row r="182" spans="2:9" s="216" customFormat="1" x14ac:dyDescent="0.2">
      <c r="B182" s="217"/>
      <c r="C182" s="218"/>
      <c r="D182" s="218"/>
      <c r="E182" s="218"/>
      <c r="F182" s="217"/>
      <c r="G182" s="217"/>
      <c r="H182" s="218"/>
      <c r="I182" s="219"/>
    </row>
    <row r="183" spans="2:9" s="216" customFormat="1" x14ac:dyDescent="0.2">
      <c r="B183" s="217"/>
      <c r="C183" s="218"/>
      <c r="D183" s="218"/>
      <c r="E183" s="218"/>
      <c r="F183" s="217"/>
      <c r="G183" s="217"/>
      <c r="H183" s="218"/>
      <c r="I183" s="219"/>
    </row>
    <row r="184" spans="2:9" s="216" customFormat="1" x14ac:dyDescent="0.2">
      <c r="B184" s="217"/>
      <c r="C184" s="218"/>
      <c r="D184" s="218"/>
      <c r="E184" s="218"/>
      <c r="F184" s="217"/>
      <c r="G184" s="217"/>
      <c r="H184" s="218"/>
      <c r="I184" s="219"/>
    </row>
    <row r="185" spans="2:9" s="216" customFormat="1" x14ac:dyDescent="0.2">
      <c r="B185" s="217"/>
      <c r="C185" s="218"/>
      <c r="D185" s="218"/>
      <c r="E185" s="218"/>
      <c r="F185" s="217"/>
      <c r="G185" s="217"/>
      <c r="H185" s="218"/>
      <c r="I185" s="219"/>
    </row>
    <row r="186" spans="2:9" s="216" customFormat="1" x14ac:dyDescent="0.2">
      <c r="B186" s="217"/>
      <c r="C186" s="218"/>
      <c r="D186" s="218"/>
      <c r="E186" s="218"/>
      <c r="F186" s="217"/>
      <c r="G186" s="217"/>
      <c r="H186" s="218"/>
      <c r="I186" s="219"/>
    </row>
    <row r="187" spans="2:9" s="216" customFormat="1" x14ac:dyDescent="0.2">
      <c r="B187" s="217"/>
      <c r="C187" s="218"/>
      <c r="D187" s="218"/>
      <c r="E187" s="218"/>
      <c r="F187" s="217"/>
      <c r="G187" s="217"/>
      <c r="H187" s="218"/>
      <c r="I187" s="219"/>
    </row>
    <row r="188" spans="2:9" s="216" customFormat="1" x14ac:dyDescent="0.2">
      <c r="B188" s="217"/>
      <c r="C188" s="218"/>
      <c r="D188" s="218"/>
      <c r="E188" s="218"/>
      <c r="F188" s="217"/>
      <c r="G188" s="217"/>
      <c r="H188" s="218"/>
      <c r="I188" s="219"/>
    </row>
    <row r="189" spans="2:9" s="216" customFormat="1" x14ac:dyDescent="0.2">
      <c r="B189" s="217"/>
      <c r="C189" s="218"/>
      <c r="D189" s="218"/>
      <c r="E189" s="218"/>
      <c r="F189" s="217"/>
      <c r="G189" s="217"/>
      <c r="H189" s="218"/>
      <c r="I189" s="219"/>
    </row>
    <row r="190" spans="2:9" s="216" customFormat="1" x14ac:dyDescent="0.2">
      <c r="B190" s="217"/>
      <c r="C190" s="218"/>
      <c r="D190" s="218"/>
      <c r="E190" s="218"/>
      <c r="F190" s="217"/>
      <c r="G190" s="217"/>
      <c r="H190" s="218"/>
      <c r="I190" s="219"/>
    </row>
    <row r="191" spans="2:9" s="216" customFormat="1" x14ac:dyDescent="0.2">
      <c r="B191" s="217"/>
      <c r="C191" s="218"/>
      <c r="D191" s="218"/>
      <c r="E191" s="218"/>
      <c r="F191" s="217"/>
      <c r="G191" s="217"/>
      <c r="H191" s="218"/>
      <c r="I191" s="219"/>
    </row>
    <row r="192" spans="2:9" s="216" customFormat="1" x14ac:dyDescent="0.2">
      <c r="B192" s="217"/>
      <c r="C192" s="218"/>
      <c r="D192" s="218"/>
      <c r="E192" s="218"/>
      <c r="F192" s="217"/>
      <c r="G192" s="217"/>
      <c r="H192" s="218"/>
      <c r="I192" s="219"/>
    </row>
    <row r="193" spans="2:9" s="216" customFormat="1" x14ac:dyDescent="0.2">
      <c r="B193" s="217"/>
      <c r="C193" s="218"/>
      <c r="D193" s="218"/>
      <c r="E193" s="218"/>
      <c r="F193" s="217"/>
      <c r="G193" s="217"/>
      <c r="H193" s="218"/>
      <c r="I193" s="219"/>
    </row>
    <row r="194" spans="2:9" s="216" customFormat="1" x14ac:dyDescent="0.2">
      <c r="B194" s="217"/>
      <c r="C194" s="218"/>
      <c r="D194" s="218"/>
      <c r="E194" s="218"/>
      <c r="F194" s="217"/>
      <c r="G194" s="217"/>
      <c r="H194" s="218"/>
      <c r="I194" s="219"/>
    </row>
    <row r="195" spans="2:9" s="216" customFormat="1" x14ac:dyDescent="0.2">
      <c r="B195" s="217"/>
      <c r="C195" s="218"/>
      <c r="D195" s="218"/>
      <c r="E195" s="218"/>
      <c r="F195" s="217"/>
      <c r="G195" s="217"/>
      <c r="H195" s="218"/>
      <c r="I195" s="219"/>
    </row>
    <row r="196" spans="2:9" s="216" customFormat="1" x14ac:dyDescent="0.2">
      <c r="B196" s="217"/>
      <c r="C196" s="218"/>
      <c r="D196" s="218"/>
      <c r="E196" s="218"/>
      <c r="F196" s="217"/>
      <c r="G196" s="217"/>
      <c r="H196" s="218"/>
      <c r="I196" s="219"/>
    </row>
    <row r="197" spans="2:9" s="216" customFormat="1" x14ac:dyDescent="0.2">
      <c r="B197" s="217"/>
      <c r="C197" s="218"/>
      <c r="D197" s="218"/>
      <c r="E197" s="218"/>
      <c r="F197" s="217"/>
      <c r="G197" s="217"/>
      <c r="H197" s="218"/>
      <c r="I197" s="219"/>
    </row>
    <row r="198" spans="2:9" s="216" customFormat="1" x14ac:dyDescent="0.2">
      <c r="B198" s="217"/>
      <c r="C198" s="218"/>
      <c r="D198" s="218"/>
      <c r="E198" s="218"/>
      <c r="F198" s="217"/>
      <c r="G198" s="217"/>
      <c r="H198" s="218"/>
      <c r="I198" s="219"/>
    </row>
    <row r="199" spans="2:9" s="216" customFormat="1" x14ac:dyDescent="0.2">
      <c r="B199" s="217"/>
      <c r="C199" s="218"/>
      <c r="D199" s="218"/>
      <c r="E199" s="218"/>
      <c r="F199" s="217"/>
      <c r="G199" s="217"/>
      <c r="H199" s="218"/>
      <c r="I199" s="219"/>
    </row>
    <row r="200" spans="2:9" s="216" customFormat="1" x14ac:dyDescent="0.2">
      <c r="B200" s="217"/>
      <c r="C200" s="218"/>
      <c r="D200" s="218"/>
      <c r="E200" s="218"/>
      <c r="F200" s="217"/>
      <c r="G200" s="217"/>
      <c r="H200" s="218"/>
      <c r="I200" s="219"/>
    </row>
    <row r="201" spans="2:9" s="216" customFormat="1" x14ac:dyDescent="0.2">
      <c r="B201" s="217"/>
      <c r="C201" s="218"/>
      <c r="D201" s="218"/>
      <c r="E201" s="218"/>
      <c r="F201" s="217"/>
      <c r="G201" s="217"/>
      <c r="H201" s="218"/>
      <c r="I201" s="219"/>
    </row>
    <row r="202" spans="2:9" s="216" customFormat="1" x14ac:dyDescent="0.2">
      <c r="B202" s="217"/>
      <c r="C202" s="218"/>
      <c r="D202" s="218"/>
      <c r="E202" s="218"/>
      <c r="F202" s="217"/>
      <c r="G202" s="217"/>
      <c r="H202" s="218"/>
      <c r="I202" s="219"/>
    </row>
    <row r="203" spans="2:9" s="216" customFormat="1" x14ac:dyDescent="0.2">
      <c r="B203" s="217"/>
      <c r="C203" s="218"/>
      <c r="D203" s="218"/>
      <c r="E203" s="218"/>
      <c r="F203" s="217"/>
      <c r="G203" s="217"/>
      <c r="H203" s="218"/>
      <c r="I203" s="219"/>
    </row>
    <row r="204" spans="2:9" s="216" customFormat="1" x14ac:dyDescent="0.2">
      <c r="B204" s="217"/>
      <c r="C204" s="218"/>
      <c r="D204" s="218"/>
      <c r="E204" s="218"/>
      <c r="F204" s="217"/>
      <c r="G204" s="217"/>
      <c r="H204" s="218"/>
      <c r="I204" s="219"/>
    </row>
    <row r="205" spans="2:9" s="216" customFormat="1" x14ac:dyDescent="0.2">
      <c r="B205" s="217"/>
      <c r="C205" s="218"/>
      <c r="D205" s="218"/>
      <c r="E205" s="218"/>
      <c r="F205" s="217"/>
      <c r="G205" s="217"/>
      <c r="H205" s="218"/>
      <c r="I205" s="219"/>
    </row>
    <row r="206" spans="2:9" s="216" customFormat="1" x14ac:dyDescent="0.2">
      <c r="B206" s="217"/>
      <c r="C206" s="218"/>
      <c r="D206" s="218"/>
      <c r="E206" s="218"/>
      <c r="F206" s="217"/>
      <c r="G206" s="217"/>
      <c r="H206" s="218"/>
      <c r="I206" s="219"/>
    </row>
    <row r="207" spans="2:9" s="216" customFormat="1" x14ac:dyDescent="0.2">
      <c r="B207" s="217"/>
      <c r="C207" s="218"/>
      <c r="D207" s="218"/>
      <c r="E207" s="218"/>
      <c r="F207" s="217"/>
      <c r="G207" s="217"/>
      <c r="H207" s="218"/>
      <c r="I207" s="219"/>
    </row>
    <row r="208" spans="2:9" s="216" customFormat="1" x14ac:dyDescent="0.2">
      <c r="B208" s="217"/>
      <c r="C208" s="218"/>
      <c r="D208" s="218"/>
      <c r="E208" s="218"/>
      <c r="F208" s="217"/>
      <c r="G208" s="217"/>
      <c r="H208" s="218"/>
      <c r="I208" s="219"/>
    </row>
    <row r="209" spans="2:9" s="216" customFormat="1" x14ac:dyDescent="0.2">
      <c r="B209" s="217"/>
      <c r="C209" s="218"/>
      <c r="D209" s="218"/>
      <c r="E209" s="218"/>
      <c r="F209" s="217"/>
      <c r="G209" s="217"/>
      <c r="H209" s="218"/>
      <c r="I209" s="219"/>
    </row>
    <row r="210" spans="2:9" s="216" customFormat="1" x14ac:dyDescent="0.2">
      <c r="B210" s="217"/>
      <c r="C210" s="218"/>
      <c r="D210" s="218"/>
      <c r="E210" s="218"/>
      <c r="F210" s="217"/>
      <c r="G210" s="217"/>
      <c r="H210" s="218"/>
      <c r="I210" s="219"/>
    </row>
    <row r="211" spans="2:9" s="216" customFormat="1" x14ac:dyDescent="0.2">
      <c r="B211" s="217"/>
      <c r="C211" s="218"/>
      <c r="D211" s="218"/>
      <c r="E211" s="218"/>
      <c r="F211" s="217"/>
      <c r="G211" s="217"/>
      <c r="H211" s="218"/>
      <c r="I211" s="219"/>
    </row>
    <row r="212" spans="2:9" s="216" customFormat="1" x14ac:dyDescent="0.2">
      <c r="B212" s="217"/>
      <c r="C212" s="218"/>
      <c r="D212" s="218"/>
      <c r="E212" s="218"/>
      <c r="F212" s="217"/>
      <c r="G212" s="217"/>
      <c r="H212" s="218"/>
      <c r="I212" s="219"/>
    </row>
    <row r="213" spans="2:9" s="216" customFormat="1" x14ac:dyDescent="0.2">
      <c r="B213" s="217"/>
      <c r="C213" s="218"/>
      <c r="D213" s="218"/>
      <c r="E213" s="218"/>
      <c r="F213" s="217"/>
      <c r="G213" s="217"/>
      <c r="H213" s="218"/>
      <c r="I213" s="219"/>
    </row>
    <row r="214" spans="2:9" s="216" customFormat="1" x14ac:dyDescent="0.2">
      <c r="B214" s="217"/>
      <c r="C214" s="218"/>
      <c r="D214" s="218"/>
      <c r="E214" s="218"/>
      <c r="F214" s="217"/>
      <c r="G214" s="217"/>
      <c r="H214" s="218"/>
      <c r="I214" s="219"/>
    </row>
    <row r="215" spans="2:9" s="216" customFormat="1" x14ac:dyDescent="0.2">
      <c r="B215" s="217"/>
      <c r="C215" s="218"/>
      <c r="D215" s="218"/>
      <c r="E215" s="218"/>
      <c r="F215" s="217"/>
      <c r="G215" s="217"/>
      <c r="H215" s="218"/>
      <c r="I215" s="219"/>
    </row>
    <row r="216" spans="2:9" s="216" customFormat="1" x14ac:dyDescent="0.2">
      <c r="B216" s="217"/>
      <c r="C216" s="218"/>
      <c r="D216" s="218"/>
      <c r="E216" s="218"/>
      <c r="F216" s="217"/>
      <c r="G216" s="217"/>
      <c r="H216" s="218"/>
      <c r="I216" s="219"/>
    </row>
    <row r="217" spans="2:9" s="216" customFormat="1" x14ac:dyDescent="0.2">
      <c r="B217" s="217"/>
      <c r="C217" s="218"/>
      <c r="D217" s="218"/>
      <c r="E217" s="218"/>
      <c r="F217" s="217"/>
      <c r="G217" s="217"/>
      <c r="H217" s="218"/>
      <c r="I217" s="219"/>
    </row>
    <row r="218" spans="2:9" s="216" customFormat="1" x14ac:dyDescent="0.2">
      <c r="B218" s="217"/>
      <c r="C218" s="218"/>
      <c r="D218" s="218"/>
      <c r="E218" s="218"/>
      <c r="F218" s="217"/>
      <c r="G218" s="217"/>
      <c r="H218" s="218"/>
      <c r="I218" s="219"/>
    </row>
    <row r="219" spans="2:9" s="216" customFormat="1" x14ac:dyDescent="0.2">
      <c r="B219" s="217"/>
      <c r="C219" s="218"/>
      <c r="D219" s="218"/>
      <c r="E219" s="218"/>
      <c r="F219" s="217"/>
      <c r="G219" s="217"/>
      <c r="H219" s="218"/>
      <c r="I219" s="219"/>
    </row>
    <row r="220" spans="2:9" s="216" customFormat="1" x14ac:dyDescent="0.2">
      <c r="B220" s="217"/>
      <c r="C220" s="218"/>
      <c r="D220" s="218"/>
      <c r="E220" s="218"/>
      <c r="F220" s="217"/>
      <c r="G220" s="217"/>
      <c r="H220" s="218"/>
      <c r="I220" s="219"/>
    </row>
    <row r="221" spans="2:9" s="216" customFormat="1" x14ac:dyDescent="0.2">
      <c r="B221" s="217"/>
      <c r="C221" s="218"/>
      <c r="D221" s="218"/>
      <c r="E221" s="218"/>
      <c r="F221" s="217"/>
      <c r="G221" s="217"/>
      <c r="H221" s="218"/>
      <c r="I221" s="219"/>
    </row>
    <row r="222" spans="2:9" s="216" customFormat="1" x14ac:dyDescent="0.2">
      <c r="B222" s="217"/>
      <c r="C222" s="218"/>
      <c r="D222" s="218"/>
      <c r="E222" s="218"/>
      <c r="F222" s="217"/>
      <c r="G222" s="217"/>
      <c r="H222" s="218"/>
      <c r="I222" s="219"/>
    </row>
    <row r="223" spans="2:9" s="216" customFormat="1" x14ac:dyDescent="0.2">
      <c r="B223" s="217"/>
      <c r="C223" s="218"/>
      <c r="D223" s="218"/>
      <c r="E223" s="218"/>
      <c r="F223" s="217"/>
      <c r="G223" s="217"/>
      <c r="H223" s="218"/>
      <c r="I223" s="219"/>
    </row>
    <row r="224" spans="2:9" s="216" customFormat="1" x14ac:dyDescent="0.2">
      <c r="B224" s="217"/>
      <c r="C224" s="218"/>
      <c r="D224" s="218"/>
      <c r="E224" s="218"/>
      <c r="F224" s="217"/>
      <c r="G224" s="217"/>
      <c r="H224" s="218"/>
      <c r="I224" s="219"/>
    </row>
    <row r="225" spans="2:9" s="216" customFormat="1" x14ac:dyDescent="0.2">
      <c r="B225" s="217"/>
      <c r="C225" s="218"/>
      <c r="D225" s="218"/>
      <c r="E225" s="218"/>
      <c r="F225" s="217"/>
      <c r="G225" s="217"/>
      <c r="H225" s="218"/>
      <c r="I225" s="219"/>
    </row>
    <row r="226" spans="2:9" s="216" customFormat="1" x14ac:dyDescent="0.2">
      <c r="B226" s="217"/>
      <c r="C226" s="218"/>
      <c r="D226" s="218"/>
      <c r="E226" s="218"/>
      <c r="F226" s="217"/>
      <c r="G226" s="217"/>
      <c r="H226" s="218"/>
      <c r="I226" s="219"/>
    </row>
    <row r="227" spans="2:9" s="216" customFormat="1" x14ac:dyDescent="0.2">
      <c r="B227" s="217"/>
      <c r="C227" s="218"/>
      <c r="D227" s="218"/>
      <c r="E227" s="218"/>
      <c r="F227" s="217"/>
      <c r="G227" s="217"/>
      <c r="H227" s="218"/>
      <c r="I227" s="219"/>
    </row>
    <row r="228" spans="2:9" s="216" customFormat="1" x14ac:dyDescent="0.2">
      <c r="B228" s="217"/>
      <c r="C228" s="218"/>
      <c r="D228" s="218"/>
      <c r="E228" s="218"/>
      <c r="F228" s="217"/>
      <c r="G228" s="217"/>
      <c r="H228" s="218"/>
      <c r="I228" s="219"/>
    </row>
    <row r="229" spans="2:9" s="216" customFormat="1" x14ac:dyDescent="0.2">
      <c r="B229" s="217"/>
      <c r="C229" s="218"/>
      <c r="D229" s="218"/>
      <c r="E229" s="218"/>
      <c r="F229" s="217"/>
      <c r="G229" s="217"/>
      <c r="H229" s="218"/>
      <c r="I229" s="219"/>
    </row>
    <row r="230" spans="2:9" s="216" customFormat="1" x14ac:dyDescent="0.2">
      <c r="B230" s="217"/>
      <c r="C230" s="218"/>
      <c r="D230" s="218"/>
      <c r="E230" s="218"/>
      <c r="F230" s="217"/>
      <c r="G230" s="217"/>
      <c r="H230" s="218"/>
      <c r="I230" s="219"/>
    </row>
    <row r="231" spans="2:9" s="216" customFormat="1" x14ac:dyDescent="0.2">
      <c r="B231" s="217"/>
      <c r="C231" s="218"/>
      <c r="D231" s="218"/>
      <c r="E231" s="218"/>
      <c r="F231" s="217"/>
      <c r="G231" s="217"/>
      <c r="H231" s="218"/>
      <c r="I231" s="219"/>
    </row>
    <row r="232" spans="2:9" s="216" customFormat="1" x14ac:dyDescent="0.2">
      <c r="B232" s="217"/>
      <c r="C232" s="218"/>
      <c r="D232" s="218"/>
      <c r="E232" s="218"/>
      <c r="F232" s="217"/>
      <c r="G232" s="217"/>
      <c r="H232" s="218"/>
      <c r="I232" s="219"/>
    </row>
    <row r="233" spans="2:9" s="216" customFormat="1" x14ac:dyDescent="0.2">
      <c r="B233" s="217"/>
      <c r="C233" s="218"/>
      <c r="D233" s="218"/>
      <c r="E233" s="218"/>
      <c r="F233" s="217"/>
      <c r="G233" s="217"/>
      <c r="H233" s="218"/>
      <c r="I233" s="219"/>
    </row>
    <row r="234" spans="2:9" s="216" customFormat="1" x14ac:dyDescent="0.2">
      <c r="B234" s="217"/>
      <c r="C234" s="218"/>
      <c r="D234" s="218"/>
      <c r="E234" s="218"/>
      <c r="F234" s="217"/>
      <c r="G234" s="217"/>
      <c r="H234" s="218"/>
      <c r="I234" s="219"/>
    </row>
    <row r="235" spans="2:9" s="216" customFormat="1" x14ac:dyDescent="0.2">
      <c r="B235" s="217"/>
      <c r="C235" s="218"/>
      <c r="D235" s="218"/>
      <c r="E235" s="218"/>
      <c r="F235" s="217"/>
      <c r="G235" s="217"/>
      <c r="H235" s="218"/>
      <c r="I235" s="219"/>
    </row>
    <row r="236" spans="2:9" s="216" customFormat="1" x14ac:dyDescent="0.2">
      <c r="B236" s="217"/>
      <c r="C236" s="218"/>
      <c r="D236" s="218"/>
      <c r="E236" s="218"/>
      <c r="F236" s="217"/>
      <c r="G236" s="217"/>
      <c r="H236" s="218"/>
      <c r="I236" s="219"/>
    </row>
    <row r="237" spans="2:9" s="216" customFormat="1" x14ac:dyDescent="0.2">
      <c r="B237" s="217"/>
      <c r="C237" s="218"/>
      <c r="D237" s="218"/>
      <c r="E237" s="218"/>
      <c r="F237" s="217"/>
      <c r="G237" s="217"/>
      <c r="H237" s="218"/>
      <c r="I237" s="219"/>
    </row>
    <row r="238" spans="2:9" s="216" customFormat="1" x14ac:dyDescent="0.2">
      <c r="B238" s="217"/>
      <c r="C238" s="218"/>
      <c r="D238" s="218"/>
      <c r="E238" s="218"/>
      <c r="F238" s="217"/>
      <c r="G238" s="217"/>
      <c r="H238" s="218"/>
      <c r="I238" s="219"/>
    </row>
    <row r="239" spans="2:9" s="216" customFormat="1" x14ac:dyDescent="0.2">
      <c r="B239" s="217"/>
      <c r="C239" s="218"/>
      <c r="D239" s="218"/>
      <c r="E239" s="218"/>
      <c r="F239" s="217"/>
      <c r="G239" s="217"/>
      <c r="H239" s="218"/>
      <c r="I239" s="219"/>
    </row>
    <row r="240" spans="2:9" s="216" customFormat="1" x14ac:dyDescent="0.2">
      <c r="B240" s="217"/>
      <c r="C240" s="218"/>
      <c r="D240" s="218"/>
      <c r="E240" s="218"/>
      <c r="F240" s="217"/>
      <c r="G240" s="217"/>
      <c r="H240" s="218"/>
      <c r="I240" s="219"/>
    </row>
    <row r="241" spans="2:9" s="216" customFormat="1" x14ac:dyDescent="0.2">
      <c r="B241" s="217"/>
      <c r="C241" s="218"/>
      <c r="D241" s="218"/>
      <c r="E241" s="218"/>
      <c r="F241" s="217"/>
      <c r="G241" s="217"/>
      <c r="H241" s="218"/>
      <c r="I241" s="219"/>
    </row>
    <row r="242" spans="2:9" s="216" customFormat="1" x14ac:dyDescent="0.2">
      <c r="B242" s="217"/>
      <c r="C242" s="218"/>
      <c r="D242" s="218"/>
      <c r="E242" s="218"/>
      <c r="F242" s="217"/>
      <c r="G242" s="217"/>
      <c r="H242" s="218"/>
      <c r="I242" s="219"/>
    </row>
    <row r="243" spans="2:9" s="216" customFormat="1" x14ac:dyDescent="0.2">
      <c r="B243" s="217"/>
      <c r="C243" s="218"/>
      <c r="D243" s="218"/>
      <c r="E243" s="218"/>
      <c r="F243" s="217"/>
      <c r="G243" s="217"/>
      <c r="H243" s="218"/>
      <c r="I243" s="219"/>
    </row>
    <row r="244" spans="2:9" s="216" customFormat="1" x14ac:dyDescent="0.2">
      <c r="B244" s="217"/>
      <c r="C244" s="218"/>
      <c r="D244" s="218"/>
      <c r="E244" s="218"/>
      <c r="F244" s="217"/>
      <c r="G244" s="217"/>
      <c r="H244" s="218"/>
      <c r="I244" s="219"/>
    </row>
    <row r="245" spans="2:9" s="216" customFormat="1" x14ac:dyDescent="0.2">
      <c r="B245" s="217"/>
      <c r="C245" s="218"/>
      <c r="D245" s="218"/>
      <c r="E245" s="218"/>
      <c r="F245" s="217"/>
      <c r="G245" s="217"/>
      <c r="H245" s="218"/>
      <c r="I245" s="219"/>
    </row>
    <row r="246" spans="2:9" s="216" customFormat="1" x14ac:dyDescent="0.2">
      <c r="B246" s="217"/>
      <c r="C246" s="218"/>
      <c r="D246" s="218"/>
      <c r="E246" s="218"/>
      <c r="F246" s="217"/>
      <c r="G246" s="217"/>
      <c r="H246" s="218"/>
      <c r="I246" s="219"/>
    </row>
    <row r="247" spans="2:9" s="216" customFormat="1" x14ac:dyDescent="0.2">
      <c r="B247" s="217"/>
      <c r="C247" s="218"/>
      <c r="D247" s="218"/>
      <c r="E247" s="218"/>
      <c r="F247" s="217"/>
      <c r="G247" s="217"/>
      <c r="H247" s="218"/>
      <c r="I247" s="219"/>
    </row>
    <row r="248" spans="2:9" s="216" customFormat="1" x14ac:dyDescent="0.2">
      <c r="B248" s="217"/>
      <c r="C248" s="218"/>
      <c r="D248" s="218"/>
      <c r="E248" s="218"/>
      <c r="F248" s="217"/>
      <c r="G248" s="217"/>
      <c r="H248" s="218"/>
      <c r="I248" s="219"/>
    </row>
    <row r="249" spans="2:9" s="216" customFormat="1" x14ac:dyDescent="0.2">
      <c r="B249" s="217"/>
      <c r="C249" s="218"/>
      <c r="D249" s="218"/>
      <c r="E249" s="218"/>
      <c r="F249" s="217"/>
      <c r="G249" s="217"/>
      <c r="H249" s="218"/>
      <c r="I249" s="219"/>
    </row>
    <row r="250" spans="2:9" s="216" customFormat="1" x14ac:dyDescent="0.2">
      <c r="B250" s="217"/>
      <c r="C250" s="218"/>
      <c r="D250" s="218"/>
      <c r="E250" s="218"/>
      <c r="F250" s="217"/>
      <c r="G250" s="217"/>
      <c r="H250" s="218"/>
      <c r="I250" s="219"/>
    </row>
    <row r="251" spans="2:9" s="216" customFormat="1" x14ac:dyDescent="0.2">
      <c r="B251" s="217"/>
      <c r="C251" s="218"/>
      <c r="D251" s="218"/>
      <c r="E251" s="218"/>
      <c r="F251" s="217"/>
      <c r="G251" s="217"/>
      <c r="H251" s="218"/>
      <c r="I251" s="219"/>
    </row>
    <row r="252" spans="2:9" s="216" customFormat="1" x14ac:dyDescent="0.2">
      <c r="B252" s="217"/>
      <c r="C252" s="218"/>
      <c r="D252" s="218"/>
      <c r="E252" s="218"/>
      <c r="F252" s="217"/>
      <c r="G252" s="217"/>
      <c r="H252" s="218"/>
      <c r="I252" s="219"/>
    </row>
    <row r="253" spans="2:9" s="216" customFormat="1" x14ac:dyDescent="0.2">
      <c r="B253" s="217"/>
      <c r="C253" s="218"/>
      <c r="D253" s="218"/>
      <c r="E253" s="218"/>
      <c r="F253" s="217"/>
      <c r="G253" s="217"/>
      <c r="H253" s="218"/>
      <c r="I253" s="219"/>
    </row>
    <row r="254" spans="2:9" s="216" customFormat="1" x14ac:dyDescent="0.2">
      <c r="B254" s="217"/>
      <c r="C254" s="218"/>
      <c r="D254" s="218"/>
      <c r="E254" s="218"/>
      <c r="F254" s="217"/>
      <c r="G254" s="217"/>
      <c r="H254" s="218"/>
      <c r="I254" s="219"/>
    </row>
    <row r="255" spans="2:9" s="216" customFormat="1" x14ac:dyDescent="0.2">
      <c r="B255" s="217"/>
      <c r="C255" s="218"/>
      <c r="D255" s="218"/>
      <c r="E255" s="218"/>
      <c r="F255" s="217"/>
      <c r="G255" s="217"/>
      <c r="H255" s="218"/>
      <c r="I255" s="219"/>
    </row>
    <row r="256" spans="2:9" s="216" customFormat="1" x14ac:dyDescent="0.2">
      <c r="B256" s="217"/>
      <c r="C256" s="218"/>
      <c r="D256" s="218"/>
      <c r="E256" s="218"/>
      <c r="F256" s="217"/>
      <c r="G256" s="217"/>
      <c r="H256" s="218"/>
      <c r="I256" s="219"/>
    </row>
    <row r="257" spans="2:9" s="216" customFormat="1" x14ac:dyDescent="0.2">
      <c r="B257" s="217"/>
      <c r="C257" s="218"/>
      <c r="D257" s="218"/>
      <c r="E257" s="218"/>
      <c r="F257" s="217"/>
      <c r="G257" s="217"/>
      <c r="H257" s="218"/>
      <c r="I257" s="219"/>
    </row>
    <row r="258" spans="2:9" s="216" customFormat="1" x14ac:dyDescent="0.2">
      <c r="B258" s="217"/>
      <c r="C258" s="218"/>
      <c r="D258" s="218"/>
      <c r="E258" s="218"/>
      <c r="F258" s="217"/>
      <c r="G258" s="217"/>
      <c r="H258" s="218"/>
      <c r="I258" s="219"/>
    </row>
    <row r="259" spans="2:9" s="216" customFormat="1" x14ac:dyDescent="0.2">
      <c r="B259" s="217"/>
      <c r="C259" s="218"/>
      <c r="D259" s="218"/>
      <c r="E259" s="218"/>
      <c r="F259" s="217"/>
      <c r="G259" s="217"/>
      <c r="H259" s="218"/>
      <c r="I259" s="219"/>
    </row>
    <row r="260" spans="2:9" s="216" customFormat="1" x14ac:dyDescent="0.2">
      <c r="B260" s="217"/>
      <c r="C260" s="218"/>
      <c r="D260" s="218"/>
      <c r="E260" s="218"/>
      <c r="F260" s="217"/>
      <c r="G260" s="217"/>
      <c r="H260" s="218"/>
      <c r="I260" s="219"/>
    </row>
    <row r="261" spans="2:9" s="216" customFormat="1" x14ac:dyDescent="0.2">
      <c r="B261" s="217"/>
      <c r="C261" s="218"/>
      <c r="D261" s="218"/>
      <c r="E261" s="218"/>
      <c r="F261" s="217"/>
      <c r="G261" s="217"/>
      <c r="H261" s="218"/>
      <c r="I261" s="219"/>
    </row>
    <row r="262" spans="2:9" s="216" customFormat="1" x14ac:dyDescent="0.2">
      <c r="B262" s="217"/>
      <c r="C262" s="218"/>
      <c r="D262" s="218"/>
      <c r="E262" s="218"/>
      <c r="F262" s="217"/>
      <c r="G262" s="217"/>
      <c r="H262" s="218"/>
      <c r="I262" s="219"/>
    </row>
    <row r="263" spans="2:9" s="216" customFormat="1" x14ac:dyDescent="0.2">
      <c r="B263" s="217"/>
      <c r="C263" s="218"/>
      <c r="D263" s="218"/>
      <c r="E263" s="218"/>
      <c r="F263" s="217"/>
      <c r="G263" s="217"/>
      <c r="H263" s="218"/>
      <c r="I263" s="219"/>
    </row>
    <row r="264" spans="2:9" s="216" customFormat="1" x14ac:dyDescent="0.2">
      <c r="B264" s="217"/>
      <c r="C264" s="218"/>
      <c r="D264" s="218"/>
      <c r="E264" s="218"/>
      <c r="F264" s="217"/>
      <c r="G264" s="217"/>
      <c r="H264" s="218"/>
      <c r="I264" s="219"/>
    </row>
    <row r="265" spans="2:9" s="216" customFormat="1" x14ac:dyDescent="0.2">
      <c r="B265" s="217"/>
      <c r="C265" s="218"/>
      <c r="D265" s="218"/>
      <c r="E265" s="218"/>
      <c r="F265" s="217"/>
      <c r="G265" s="217"/>
      <c r="H265" s="218"/>
      <c r="I265" s="219"/>
    </row>
    <row r="266" spans="2:9" s="216" customFormat="1" x14ac:dyDescent="0.2">
      <c r="B266" s="217"/>
      <c r="C266" s="218"/>
      <c r="D266" s="218"/>
      <c r="E266" s="218"/>
      <c r="F266" s="217"/>
      <c r="G266" s="217"/>
      <c r="H266" s="218"/>
      <c r="I266" s="219"/>
    </row>
    <row r="267" spans="2:9" s="216" customFormat="1" x14ac:dyDescent="0.2">
      <c r="B267" s="217"/>
      <c r="C267" s="218"/>
      <c r="D267" s="218"/>
      <c r="E267" s="218"/>
      <c r="F267" s="217"/>
      <c r="G267" s="217"/>
      <c r="H267" s="218"/>
      <c r="I267" s="219"/>
    </row>
    <row r="268" spans="2:9" s="216" customFormat="1" x14ac:dyDescent="0.2">
      <c r="B268" s="217"/>
      <c r="C268" s="218"/>
      <c r="D268" s="218"/>
      <c r="E268" s="218"/>
      <c r="F268" s="217"/>
      <c r="G268" s="217"/>
      <c r="H268" s="218"/>
      <c r="I268" s="219"/>
    </row>
    <row r="269" spans="2:9" s="216" customFormat="1" x14ac:dyDescent="0.2">
      <c r="B269" s="217"/>
      <c r="C269" s="218"/>
      <c r="D269" s="218"/>
      <c r="E269" s="218"/>
      <c r="F269" s="217"/>
      <c r="G269" s="217"/>
      <c r="H269" s="218"/>
      <c r="I269" s="219"/>
    </row>
    <row r="270" spans="2:9" s="216" customFormat="1" x14ac:dyDescent="0.2">
      <c r="B270" s="217"/>
      <c r="C270" s="218"/>
      <c r="D270" s="218"/>
      <c r="E270" s="218"/>
      <c r="F270" s="217"/>
      <c r="G270" s="217"/>
      <c r="H270" s="218"/>
      <c r="I270" s="219"/>
    </row>
    <row r="271" spans="2:9" s="216" customFormat="1" x14ac:dyDescent="0.2">
      <c r="B271" s="217"/>
      <c r="C271" s="218"/>
      <c r="D271" s="218"/>
      <c r="E271" s="218"/>
      <c r="F271" s="217"/>
      <c r="G271" s="217"/>
      <c r="H271" s="218"/>
      <c r="I271" s="219"/>
    </row>
    <row r="272" spans="2:9" s="216" customFormat="1" x14ac:dyDescent="0.2">
      <c r="B272" s="217"/>
      <c r="C272" s="218"/>
      <c r="D272" s="218"/>
      <c r="E272" s="218"/>
      <c r="F272" s="217"/>
      <c r="G272" s="217"/>
      <c r="H272" s="218"/>
      <c r="I272" s="219"/>
    </row>
    <row r="273" spans="2:9" s="216" customFormat="1" x14ac:dyDescent="0.2">
      <c r="B273" s="217"/>
      <c r="C273" s="218"/>
      <c r="D273" s="218"/>
      <c r="E273" s="218"/>
      <c r="F273" s="217"/>
      <c r="G273" s="217"/>
      <c r="H273" s="218"/>
      <c r="I273" s="219"/>
    </row>
    <row r="274" spans="2:9" s="216" customFormat="1" x14ac:dyDescent="0.2">
      <c r="B274" s="217"/>
      <c r="C274" s="218"/>
      <c r="D274" s="218"/>
      <c r="E274" s="218"/>
      <c r="F274" s="217"/>
      <c r="G274" s="217"/>
      <c r="H274" s="218"/>
      <c r="I274" s="219"/>
    </row>
    <row r="275" spans="2:9" s="216" customFormat="1" x14ac:dyDescent="0.2">
      <c r="B275" s="217"/>
      <c r="C275" s="218"/>
      <c r="D275" s="218"/>
      <c r="E275" s="218"/>
      <c r="F275" s="217"/>
      <c r="G275" s="217"/>
      <c r="H275" s="218"/>
      <c r="I275" s="219"/>
    </row>
    <row r="276" spans="2:9" s="216" customFormat="1" x14ac:dyDescent="0.2">
      <c r="B276" s="217"/>
      <c r="C276" s="218"/>
      <c r="D276" s="218"/>
      <c r="E276" s="218"/>
      <c r="F276" s="217"/>
      <c r="G276" s="217"/>
      <c r="H276" s="218"/>
      <c r="I276" s="219"/>
    </row>
    <row r="277" spans="2:9" s="216" customFormat="1" x14ac:dyDescent="0.2">
      <c r="B277" s="217"/>
      <c r="C277" s="218"/>
      <c r="D277" s="218"/>
      <c r="E277" s="218"/>
      <c r="F277" s="217"/>
      <c r="G277" s="217"/>
      <c r="H277" s="218"/>
      <c r="I277" s="219"/>
    </row>
    <row r="278" spans="2:9" s="216" customFormat="1" x14ac:dyDescent="0.2">
      <c r="B278" s="217"/>
      <c r="C278" s="218"/>
      <c r="D278" s="218"/>
      <c r="E278" s="218"/>
      <c r="F278" s="217"/>
      <c r="G278" s="217"/>
      <c r="H278" s="218"/>
      <c r="I278" s="219"/>
    </row>
    <row r="279" spans="2:9" s="216" customFormat="1" x14ac:dyDescent="0.2">
      <c r="B279" s="217"/>
      <c r="C279" s="218"/>
      <c r="D279" s="218"/>
      <c r="E279" s="218"/>
      <c r="F279" s="217"/>
      <c r="G279" s="217"/>
      <c r="H279" s="218"/>
      <c r="I279" s="219"/>
    </row>
    <row r="280" spans="2:9" s="216" customFormat="1" x14ac:dyDescent="0.2">
      <c r="B280" s="217"/>
      <c r="C280" s="218"/>
      <c r="D280" s="218"/>
      <c r="E280" s="218"/>
      <c r="F280" s="217"/>
      <c r="G280" s="217"/>
      <c r="H280" s="218"/>
      <c r="I280" s="219"/>
    </row>
    <row r="281" spans="2:9" s="216" customFormat="1" x14ac:dyDescent="0.2">
      <c r="B281" s="217"/>
      <c r="C281" s="218"/>
      <c r="D281" s="218"/>
      <c r="E281" s="218"/>
      <c r="F281" s="217"/>
      <c r="G281" s="217"/>
      <c r="H281" s="218"/>
      <c r="I281" s="219"/>
    </row>
    <row r="282" spans="2:9" s="216" customFormat="1" x14ac:dyDescent="0.2">
      <c r="B282" s="217"/>
      <c r="C282" s="218"/>
      <c r="D282" s="218"/>
      <c r="E282" s="218"/>
      <c r="F282" s="217"/>
      <c r="G282" s="217"/>
      <c r="H282" s="218"/>
      <c r="I282" s="219"/>
    </row>
    <row r="283" spans="2:9" s="216" customFormat="1" x14ac:dyDescent="0.2">
      <c r="B283" s="217"/>
      <c r="C283" s="218"/>
      <c r="D283" s="218"/>
      <c r="E283" s="218"/>
      <c r="F283" s="217"/>
      <c r="G283" s="217"/>
      <c r="H283" s="218"/>
      <c r="I283" s="219"/>
    </row>
    <row r="284" spans="2:9" s="216" customFormat="1" x14ac:dyDescent="0.2">
      <c r="B284" s="217"/>
      <c r="C284" s="218"/>
      <c r="D284" s="218"/>
      <c r="E284" s="218"/>
      <c r="F284" s="217"/>
      <c r="G284" s="217"/>
      <c r="H284" s="218"/>
      <c r="I284" s="219"/>
    </row>
    <row r="285" spans="2:9" s="216" customFormat="1" x14ac:dyDescent="0.2">
      <c r="B285" s="217"/>
      <c r="C285" s="218"/>
      <c r="D285" s="218"/>
      <c r="E285" s="218"/>
      <c r="F285" s="217"/>
      <c r="G285" s="217"/>
      <c r="H285" s="218"/>
      <c r="I285" s="219"/>
    </row>
    <row r="286" spans="2:9" s="216" customFormat="1" x14ac:dyDescent="0.2">
      <c r="B286" s="217"/>
      <c r="C286" s="218"/>
      <c r="D286" s="218"/>
      <c r="E286" s="218"/>
      <c r="F286" s="217"/>
      <c r="G286" s="217"/>
      <c r="H286" s="218"/>
      <c r="I286" s="219"/>
    </row>
    <row r="287" spans="2:9" s="216" customFormat="1" x14ac:dyDescent="0.2">
      <c r="B287" s="217"/>
      <c r="C287" s="218"/>
      <c r="D287" s="218"/>
      <c r="E287" s="218"/>
      <c r="F287" s="217"/>
      <c r="G287" s="217"/>
      <c r="H287" s="218"/>
      <c r="I287" s="219"/>
    </row>
    <row r="288" spans="2:9" s="216" customFormat="1" x14ac:dyDescent="0.2">
      <c r="B288" s="217"/>
      <c r="C288" s="218"/>
      <c r="D288" s="218"/>
      <c r="E288" s="218"/>
      <c r="F288" s="217"/>
      <c r="G288" s="217"/>
      <c r="H288" s="218"/>
      <c r="I288" s="219"/>
    </row>
    <row r="289" spans="2:9" s="216" customFormat="1" x14ac:dyDescent="0.2">
      <c r="B289" s="217"/>
      <c r="C289" s="218"/>
      <c r="D289" s="218"/>
      <c r="E289" s="218"/>
      <c r="F289" s="217"/>
      <c r="G289" s="217"/>
      <c r="H289" s="218"/>
      <c r="I289" s="219"/>
    </row>
    <row r="290" spans="2:9" s="216" customFormat="1" x14ac:dyDescent="0.2">
      <c r="B290" s="217"/>
      <c r="C290" s="218"/>
      <c r="D290" s="218"/>
      <c r="E290" s="218"/>
      <c r="F290" s="217"/>
      <c r="G290" s="217"/>
      <c r="H290" s="218"/>
      <c r="I290" s="219"/>
    </row>
    <row r="291" spans="2:9" s="216" customFormat="1" x14ac:dyDescent="0.2">
      <c r="B291" s="217"/>
      <c r="C291" s="218"/>
      <c r="D291" s="218"/>
      <c r="E291" s="218"/>
      <c r="F291" s="217"/>
      <c r="G291" s="217"/>
      <c r="H291" s="218"/>
      <c r="I291" s="219"/>
    </row>
    <row r="292" spans="2:9" s="216" customFormat="1" x14ac:dyDescent="0.2">
      <c r="B292" s="217"/>
      <c r="C292" s="218"/>
      <c r="D292" s="218"/>
      <c r="E292" s="218"/>
      <c r="F292" s="217"/>
      <c r="G292" s="217"/>
      <c r="H292" s="218"/>
      <c r="I292" s="219"/>
    </row>
    <row r="293" spans="2:9" s="216" customFormat="1" x14ac:dyDescent="0.2">
      <c r="B293" s="217"/>
      <c r="C293" s="218"/>
      <c r="D293" s="218"/>
      <c r="E293" s="218"/>
      <c r="F293" s="217"/>
      <c r="G293" s="217"/>
      <c r="H293" s="218"/>
      <c r="I293" s="219"/>
    </row>
    <row r="294" spans="2:9" s="216" customFormat="1" x14ac:dyDescent="0.2">
      <c r="B294" s="217"/>
      <c r="C294" s="218"/>
      <c r="D294" s="218"/>
      <c r="E294" s="218"/>
      <c r="F294" s="217"/>
      <c r="G294" s="217"/>
      <c r="H294" s="218"/>
      <c r="I294" s="219"/>
    </row>
    <row r="295" spans="2:9" s="216" customFormat="1" x14ac:dyDescent="0.2">
      <c r="B295" s="217"/>
      <c r="C295" s="218"/>
      <c r="D295" s="218"/>
      <c r="E295" s="218"/>
      <c r="F295" s="217"/>
      <c r="G295" s="217"/>
      <c r="H295" s="218"/>
      <c r="I295" s="219"/>
    </row>
    <row r="296" spans="2:9" s="216" customFormat="1" x14ac:dyDescent="0.2">
      <c r="B296" s="217"/>
      <c r="C296" s="218"/>
      <c r="D296" s="218"/>
      <c r="E296" s="218"/>
      <c r="F296" s="217"/>
      <c r="G296" s="217"/>
      <c r="H296" s="218"/>
      <c r="I296" s="219"/>
    </row>
    <row r="297" spans="2:9" s="216" customFormat="1" x14ac:dyDescent="0.2">
      <c r="B297" s="217"/>
      <c r="C297" s="218"/>
      <c r="D297" s="218"/>
      <c r="E297" s="218"/>
      <c r="F297" s="217"/>
      <c r="G297" s="217"/>
      <c r="H297" s="218"/>
      <c r="I297" s="219"/>
    </row>
    <row r="298" spans="2:9" s="216" customFormat="1" x14ac:dyDescent="0.2">
      <c r="B298" s="217"/>
      <c r="C298" s="218"/>
      <c r="D298" s="218"/>
      <c r="E298" s="218"/>
      <c r="F298" s="217"/>
      <c r="G298" s="217"/>
      <c r="H298" s="218"/>
      <c r="I298" s="219"/>
    </row>
    <row r="299" spans="2:9" s="216" customFormat="1" x14ac:dyDescent="0.2">
      <c r="B299" s="217"/>
      <c r="C299" s="218"/>
      <c r="D299" s="218"/>
      <c r="E299" s="218"/>
      <c r="F299" s="217"/>
      <c r="G299" s="217"/>
      <c r="H299" s="218"/>
      <c r="I299" s="219"/>
    </row>
    <row r="300" spans="2:9" s="216" customFormat="1" x14ac:dyDescent="0.2">
      <c r="B300" s="217"/>
      <c r="C300" s="218"/>
      <c r="D300" s="218"/>
      <c r="E300" s="218"/>
      <c r="F300" s="217"/>
      <c r="G300" s="217"/>
      <c r="H300" s="218"/>
      <c r="I300" s="219"/>
    </row>
    <row r="301" spans="2:9" s="216" customFormat="1" x14ac:dyDescent="0.2">
      <c r="B301" s="217"/>
      <c r="C301" s="218"/>
      <c r="D301" s="218"/>
      <c r="E301" s="218"/>
      <c r="F301" s="217"/>
      <c r="G301" s="217"/>
      <c r="H301" s="218"/>
      <c r="I301" s="219"/>
    </row>
    <row r="302" spans="2:9" s="216" customFormat="1" x14ac:dyDescent="0.2">
      <c r="B302" s="217"/>
      <c r="C302" s="218"/>
      <c r="D302" s="218"/>
      <c r="E302" s="218"/>
      <c r="F302" s="217"/>
      <c r="G302" s="217"/>
      <c r="H302" s="218"/>
      <c r="I302" s="219"/>
    </row>
    <row r="303" spans="2:9" s="216" customFormat="1" x14ac:dyDescent="0.2">
      <c r="B303" s="217"/>
      <c r="C303" s="218"/>
      <c r="D303" s="218"/>
      <c r="E303" s="218"/>
      <c r="F303" s="217"/>
      <c r="G303" s="217"/>
      <c r="H303" s="218"/>
      <c r="I303" s="219"/>
    </row>
    <row r="304" spans="2:9" s="216" customFormat="1" x14ac:dyDescent="0.2">
      <c r="B304" s="217"/>
      <c r="C304" s="218"/>
      <c r="D304" s="218"/>
      <c r="E304" s="218"/>
      <c r="F304" s="217"/>
      <c r="G304" s="217"/>
      <c r="H304" s="218"/>
      <c r="I304" s="219"/>
    </row>
    <row r="305" spans="2:9" s="216" customFormat="1" x14ac:dyDescent="0.2">
      <c r="B305" s="217"/>
      <c r="C305" s="218"/>
      <c r="D305" s="218"/>
      <c r="E305" s="218"/>
      <c r="F305" s="217"/>
      <c r="G305" s="217"/>
      <c r="H305" s="218"/>
      <c r="I305" s="219"/>
    </row>
    <row r="306" spans="2:9" s="216" customFormat="1" x14ac:dyDescent="0.2">
      <c r="B306" s="217"/>
      <c r="C306" s="218"/>
      <c r="D306" s="218"/>
      <c r="E306" s="218"/>
      <c r="F306" s="217"/>
      <c r="G306" s="217"/>
      <c r="H306" s="218"/>
      <c r="I306" s="219"/>
    </row>
    <row r="307" spans="2:9" s="216" customFormat="1" x14ac:dyDescent="0.2">
      <c r="B307" s="217"/>
      <c r="C307" s="218"/>
      <c r="D307" s="218"/>
      <c r="E307" s="218"/>
      <c r="F307" s="217"/>
      <c r="G307" s="217"/>
      <c r="H307" s="218"/>
      <c r="I307" s="219"/>
    </row>
    <row r="308" spans="2:9" s="216" customFormat="1" x14ac:dyDescent="0.2">
      <c r="B308" s="217"/>
      <c r="C308" s="218"/>
      <c r="D308" s="218"/>
      <c r="E308" s="218"/>
      <c r="F308" s="217"/>
      <c r="G308" s="217"/>
      <c r="H308" s="218"/>
      <c r="I308" s="219"/>
    </row>
    <row r="309" spans="2:9" s="216" customFormat="1" x14ac:dyDescent="0.2">
      <c r="B309" s="217"/>
      <c r="C309" s="218"/>
      <c r="D309" s="218"/>
      <c r="E309" s="218"/>
      <c r="F309" s="217"/>
      <c r="G309" s="217"/>
      <c r="H309" s="218"/>
      <c r="I309" s="219"/>
    </row>
    <row r="310" spans="2:9" s="216" customFormat="1" x14ac:dyDescent="0.2">
      <c r="B310" s="217"/>
      <c r="C310" s="218"/>
      <c r="D310" s="218"/>
      <c r="E310" s="218"/>
      <c r="F310" s="217"/>
      <c r="G310" s="217"/>
      <c r="H310" s="218"/>
      <c r="I310" s="219"/>
    </row>
    <row r="311" spans="2:9" s="216" customFormat="1" x14ac:dyDescent="0.2">
      <c r="B311" s="217"/>
      <c r="C311" s="218"/>
      <c r="D311" s="218"/>
      <c r="E311" s="218"/>
      <c r="F311" s="217"/>
      <c r="G311" s="217"/>
      <c r="H311" s="218"/>
      <c r="I311" s="219"/>
    </row>
    <row r="312" spans="2:9" s="216" customFormat="1" x14ac:dyDescent="0.2">
      <c r="B312" s="217"/>
      <c r="C312" s="218"/>
      <c r="D312" s="218"/>
      <c r="E312" s="218"/>
      <c r="F312" s="217"/>
      <c r="G312" s="217"/>
      <c r="H312" s="218"/>
      <c r="I312" s="219"/>
    </row>
    <row r="313" spans="2:9" s="216" customFormat="1" x14ac:dyDescent="0.2">
      <c r="B313" s="217"/>
      <c r="C313" s="218"/>
      <c r="D313" s="218"/>
      <c r="E313" s="218"/>
      <c r="F313" s="217"/>
      <c r="G313" s="217"/>
      <c r="H313" s="218"/>
      <c r="I313" s="219"/>
    </row>
    <row r="314" spans="2:9" s="216" customFormat="1" x14ac:dyDescent="0.2">
      <c r="B314" s="217"/>
      <c r="C314" s="218"/>
      <c r="D314" s="218"/>
      <c r="E314" s="218"/>
      <c r="F314" s="217"/>
      <c r="G314" s="217"/>
      <c r="H314" s="218"/>
      <c r="I314" s="219"/>
    </row>
    <row r="315" spans="2:9" s="216" customFormat="1" x14ac:dyDescent="0.2">
      <c r="B315" s="217"/>
      <c r="C315" s="218"/>
      <c r="D315" s="218"/>
      <c r="E315" s="218"/>
      <c r="F315" s="217"/>
      <c r="G315" s="217"/>
      <c r="H315" s="218"/>
      <c r="I315" s="219"/>
    </row>
    <row r="316" spans="2:9" s="216" customFormat="1" x14ac:dyDescent="0.2">
      <c r="B316" s="217"/>
      <c r="C316" s="218"/>
      <c r="D316" s="218"/>
      <c r="E316" s="218"/>
      <c r="F316" s="217"/>
      <c r="G316" s="217"/>
      <c r="H316" s="218"/>
      <c r="I316" s="219"/>
    </row>
    <row r="317" spans="2:9" s="216" customFormat="1" x14ac:dyDescent="0.2">
      <c r="B317" s="217"/>
      <c r="C317" s="218"/>
      <c r="D317" s="218"/>
      <c r="E317" s="218"/>
      <c r="F317" s="217"/>
      <c r="G317" s="217"/>
      <c r="H317" s="218"/>
      <c r="I317" s="219"/>
    </row>
    <row r="318" spans="2:9" s="216" customFormat="1" x14ac:dyDescent="0.2">
      <c r="B318" s="217"/>
      <c r="C318" s="218"/>
      <c r="D318" s="218"/>
      <c r="E318" s="218"/>
      <c r="F318" s="217"/>
      <c r="G318" s="217"/>
      <c r="H318" s="218"/>
      <c r="I318" s="219"/>
    </row>
    <row r="319" spans="2:9" s="216" customFormat="1" x14ac:dyDescent="0.2">
      <c r="B319" s="217"/>
      <c r="C319" s="218"/>
      <c r="D319" s="218"/>
      <c r="E319" s="218"/>
      <c r="F319" s="217"/>
      <c r="G319" s="217"/>
      <c r="H319" s="218"/>
      <c r="I319" s="219"/>
    </row>
    <row r="320" spans="2:9" s="216" customFormat="1" x14ac:dyDescent="0.2">
      <c r="B320" s="217"/>
      <c r="C320" s="218"/>
      <c r="D320" s="218"/>
      <c r="E320" s="218"/>
      <c r="F320" s="217"/>
      <c r="G320" s="217"/>
      <c r="H320" s="218"/>
      <c r="I320" s="219"/>
    </row>
    <row r="321" spans="2:9" s="216" customFormat="1" x14ac:dyDescent="0.2">
      <c r="B321" s="217"/>
      <c r="C321" s="218"/>
      <c r="D321" s="218"/>
      <c r="E321" s="218"/>
      <c r="F321" s="217"/>
      <c r="G321" s="217"/>
      <c r="H321" s="218"/>
      <c r="I321" s="219"/>
    </row>
    <row r="322" spans="2:9" s="216" customFormat="1" x14ac:dyDescent="0.2">
      <c r="B322" s="217"/>
      <c r="C322" s="218"/>
      <c r="D322" s="218"/>
      <c r="E322" s="218"/>
      <c r="F322" s="217"/>
      <c r="G322" s="217"/>
      <c r="H322" s="218"/>
      <c r="I322" s="219"/>
    </row>
    <row r="323" spans="2:9" s="216" customFormat="1" x14ac:dyDescent="0.2">
      <c r="B323" s="217"/>
      <c r="C323" s="218"/>
      <c r="D323" s="218"/>
      <c r="E323" s="218"/>
      <c r="F323" s="217"/>
      <c r="G323" s="217"/>
      <c r="H323" s="218"/>
      <c r="I323" s="219"/>
    </row>
    <row r="324" spans="2:9" s="216" customFormat="1" x14ac:dyDescent="0.2">
      <c r="B324" s="217"/>
      <c r="C324" s="218"/>
      <c r="D324" s="218"/>
      <c r="E324" s="218"/>
      <c r="F324" s="217"/>
      <c r="G324" s="217"/>
      <c r="H324" s="218"/>
      <c r="I324" s="219"/>
    </row>
    <row r="325" spans="2:9" s="216" customFormat="1" x14ac:dyDescent="0.2">
      <c r="B325" s="217"/>
      <c r="C325" s="218"/>
      <c r="D325" s="218"/>
      <c r="E325" s="218"/>
      <c r="F325" s="217"/>
      <c r="G325" s="217"/>
      <c r="H325" s="218"/>
      <c r="I325" s="219"/>
    </row>
    <row r="326" spans="2:9" s="216" customFormat="1" x14ac:dyDescent="0.2">
      <c r="B326" s="217"/>
      <c r="C326" s="218"/>
      <c r="D326" s="218"/>
      <c r="E326" s="218"/>
      <c r="F326" s="217"/>
      <c r="G326" s="217"/>
      <c r="H326" s="218"/>
      <c r="I326" s="219"/>
    </row>
    <row r="327" spans="2:9" s="216" customFormat="1" x14ac:dyDescent="0.2">
      <c r="B327" s="217"/>
      <c r="C327" s="218"/>
      <c r="D327" s="218"/>
      <c r="E327" s="218"/>
      <c r="F327" s="217"/>
      <c r="G327" s="217"/>
      <c r="H327" s="218"/>
      <c r="I327" s="219"/>
    </row>
    <row r="328" spans="2:9" s="216" customFormat="1" x14ac:dyDescent="0.2">
      <c r="B328" s="217"/>
      <c r="C328" s="218"/>
      <c r="D328" s="218"/>
      <c r="E328" s="218"/>
      <c r="F328" s="217"/>
      <c r="G328" s="217"/>
      <c r="H328" s="218"/>
      <c r="I328" s="219"/>
    </row>
    <row r="329" spans="2:9" s="216" customFormat="1" x14ac:dyDescent="0.2">
      <c r="B329" s="217"/>
      <c r="C329" s="218"/>
      <c r="D329" s="218"/>
      <c r="E329" s="218"/>
      <c r="F329" s="217"/>
      <c r="G329" s="217"/>
      <c r="H329" s="218"/>
      <c r="I329" s="219"/>
    </row>
    <row r="330" spans="2:9" s="216" customFormat="1" x14ac:dyDescent="0.2">
      <c r="B330" s="217"/>
      <c r="C330" s="218"/>
      <c r="D330" s="218"/>
      <c r="E330" s="218"/>
      <c r="F330" s="217"/>
      <c r="G330" s="217"/>
      <c r="H330" s="218"/>
      <c r="I330" s="219"/>
    </row>
    <row r="331" spans="2:9" s="216" customFormat="1" x14ac:dyDescent="0.2">
      <c r="B331" s="217"/>
      <c r="C331" s="218"/>
      <c r="D331" s="218"/>
      <c r="E331" s="218"/>
      <c r="F331" s="217"/>
      <c r="G331" s="217"/>
      <c r="H331" s="218"/>
      <c r="I331" s="219"/>
    </row>
    <row r="332" spans="2:9" s="216" customFormat="1" x14ac:dyDescent="0.2">
      <c r="B332" s="217"/>
      <c r="C332" s="218"/>
      <c r="D332" s="218"/>
      <c r="E332" s="218"/>
      <c r="F332" s="217"/>
      <c r="G332" s="217"/>
      <c r="H332" s="218"/>
      <c r="I332" s="219"/>
    </row>
    <row r="333" spans="2:9" s="216" customFormat="1" x14ac:dyDescent="0.2">
      <c r="B333" s="217"/>
      <c r="C333" s="218"/>
      <c r="D333" s="218"/>
      <c r="E333" s="218"/>
      <c r="F333" s="217"/>
      <c r="G333" s="217"/>
      <c r="H333" s="218"/>
      <c r="I333" s="219"/>
    </row>
    <row r="334" spans="2:9" s="216" customFormat="1" x14ac:dyDescent="0.2">
      <c r="B334" s="217"/>
      <c r="C334" s="218"/>
      <c r="D334" s="218"/>
      <c r="E334" s="218"/>
      <c r="F334" s="217"/>
      <c r="G334" s="217"/>
      <c r="H334" s="218"/>
      <c r="I334" s="219"/>
    </row>
    <row r="335" spans="2:9" s="216" customFormat="1" x14ac:dyDescent="0.2">
      <c r="B335" s="217"/>
      <c r="C335" s="218"/>
      <c r="D335" s="218"/>
      <c r="E335" s="218"/>
      <c r="F335" s="217"/>
      <c r="G335" s="217"/>
      <c r="H335" s="218"/>
      <c r="I335" s="219"/>
    </row>
    <row r="336" spans="2:9" s="216" customFormat="1" x14ac:dyDescent="0.2">
      <c r="B336" s="217"/>
      <c r="C336" s="218"/>
      <c r="D336" s="218"/>
      <c r="E336" s="218"/>
      <c r="F336" s="217"/>
      <c r="G336" s="217"/>
      <c r="H336" s="218"/>
      <c r="I336" s="219"/>
    </row>
    <row r="337" spans="2:9" s="216" customFormat="1" x14ac:dyDescent="0.2">
      <c r="B337" s="217"/>
      <c r="C337" s="218"/>
      <c r="D337" s="218"/>
      <c r="E337" s="218"/>
      <c r="F337" s="217"/>
      <c r="G337" s="217"/>
      <c r="H337" s="218"/>
      <c r="I337" s="219"/>
    </row>
    <row r="338" spans="2:9" s="216" customFormat="1" x14ac:dyDescent="0.2">
      <c r="B338" s="217"/>
      <c r="C338" s="218"/>
      <c r="D338" s="218"/>
      <c r="E338" s="218"/>
      <c r="F338" s="217"/>
      <c r="G338" s="217"/>
      <c r="H338" s="218"/>
      <c r="I338" s="219"/>
    </row>
    <row r="339" spans="2:9" s="216" customFormat="1" x14ac:dyDescent="0.2">
      <c r="B339" s="217"/>
      <c r="C339" s="218"/>
      <c r="D339" s="218"/>
      <c r="E339" s="218"/>
      <c r="F339" s="217"/>
      <c r="G339" s="217"/>
      <c r="H339" s="218"/>
      <c r="I339" s="219"/>
    </row>
    <row r="340" spans="2:9" s="216" customFormat="1" x14ac:dyDescent="0.2">
      <c r="B340" s="217"/>
      <c r="C340" s="218"/>
      <c r="D340" s="218"/>
      <c r="E340" s="218"/>
      <c r="F340" s="217"/>
      <c r="G340" s="217"/>
      <c r="H340" s="218"/>
      <c r="I340" s="219"/>
    </row>
    <row r="341" spans="2:9" s="216" customFormat="1" x14ac:dyDescent="0.2">
      <c r="B341" s="217"/>
      <c r="C341" s="218"/>
      <c r="D341" s="218"/>
      <c r="E341" s="218"/>
      <c r="F341" s="217"/>
      <c r="G341" s="217"/>
      <c r="H341" s="218"/>
      <c r="I341" s="219"/>
    </row>
    <row r="342" spans="2:9" s="216" customFormat="1" x14ac:dyDescent="0.2">
      <c r="B342" s="217"/>
      <c r="C342" s="218"/>
      <c r="D342" s="218"/>
      <c r="E342" s="218"/>
      <c r="F342" s="217"/>
      <c r="G342" s="217"/>
      <c r="H342" s="218"/>
      <c r="I342" s="219"/>
    </row>
    <row r="343" spans="2:9" s="216" customFormat="1" x14ac:dyDescent="0.2">
      <c r="B343" s="217"/>
      <c r="C343" s="218"/>
      <c r="D343" s="218"/>
      <c r="E343" s="218"/>
      <c r="F343" s="217"/>
      <c r="G343" s="217"/>
      <c r="H343" s="218"/>
      <c r="I343" s="219"/>
    </row>
    <row r="344" spans="2:9" s="216" customFormat="1" x14ac:dyDescent="0.2">
      <c r="B344" s="217"/>
      <c r="C344" s="218"/>
      <c r="D344" s="218"/>
      <c r="E344" s="218"/>
      <c r="F344" s="217"/>
      <c r="G344" s="217"/>
      <c r="H344" s="218"/>
      <c r="I344" s="219"/>
    </row>
    <row r="345" spans="2:9" s="216" customFormat="1" x14ac:dyDescent="0.2">
      <c r="B345" s="217"/>
      <c r="C345" s="218"/>
      <c r="D345" s="218"/>
      <c r="E345" s="218"/>
      <c r="F345" s="217"/>
      <c r="G345" s="217"/>
      <c r="H345" s="218"/>
      <c r="I345" s="219"/>
    </row>
    <row r="346" spans="2:9" s="216" customFormat="1" x14ac:dyDescent="0.2">
      <c r="B346" s="217"/>
      <c r="C346" s="218"/>
      <c r="D346" s="218"/>
      <c r="E346" s="218"/>
      <c r="F346" s="217"/>
      <c r="G346" s="217"/>
      <c r="H346" s="218"/>
      <c r="I346" s="219"/>
    </row>
    <row r="347" spans="2:9" s="216" customFormat="1" x14ac:dyDescent="0.2">
      <c r="B347" s="217"/>
      <c r="C347" s="218"/>
      <c r="D347" s="218"/>
      <c r="E347" s="218"/>
      <c r="F347" s="217"/>
      <c r="G347" s="217"/>
      <c r="H347" s="218"/>
      <c r="I347" s="219"/>
    </row>
    <row r="348" spans="2:9" s="216" customFormat="1" x14ac:dyDescent="0.2">
      <c r="B348" s="217"/>
      <c r="C348" s="218"/>
      <c r="D348" s="218"/>
      <c r="E348" s="218"/>
      <c r="F348" s="217"/>
      <c r="G348" s="217"/>
      <c r="H348" s="218"/>
      <c r="I348" s="219"/>
    </row>
    <row r="349" spans="2:9" s="216" customFormat="1" x14ac:dyDescent="0.2">
      <c r="B349" s="217"/>
      <c r="C349" s="218"/>
      <c r="D349" s="218"/>
      <c r="E349" s="218"/>
      <c r="F349" s="217"/>
      <c r="G349" s="217"/>
      <c r="H349" s="218"/>
      <c r="I349" s="219"/>
    </row>
    <row r="350" spans="2:9" s="216" customFormat="1" x14ac:dyDescent="0.2">
      <c r="B350" s="217"/>
      <c r="C350" s="218"/>
      <c r="D350" s="218"/>
      <c r="E350" s="218"/>
      <c r="F350" s="217"/>
      <c r="G350" s="217"/>
      <c r="H350" s="218"/>
      <c r="I350" s="219"/>
    </row>
    <row r="351" spans="2:9" s="216" customFormat="1" x14ac:dyDescent="0.2">
      <c r="B351" s="217"/>
      <c r="C351" s="218"/>
      <c r="D351" s="218"/>
      <c r="E351" s="218"/>
      <c r="F351" s="217"/>
      <c r="G351" s="217"/>
      <c r="H351" s="218"/>
      <c r="I351" s="219"/>
    </row>
    <row r="352" spans="2:9" s="216" customFormat="1" x14ac:dyDescent="0.2">
      <c r="B352" s="217"/>
      <c r="C352" s="218"/>
      <c r="D352" s="218"/>
      <c r="E352" s="218"/>
      <c r="F352" s="217"/>
      <c r="G352" s="217"/>
      <c r="H352" s="218"/>
      <c r="I352" s="219"/>
    </row>
    <row r="353" spans="2:9" s="216" customFormat="1" x14ac:dyDescent="0.2">
      <c r="B353" s="217"/>
      <c r="C353" s="218"/>
      <c r="D353" s="218"/>
      <c r="E353" s="218"/>
      <c r="F353" s="217"/>
      <c r="G353" s="217"/>
      <c r="H353" s="218"/>
      <c r="I353" s="219"/>
    </row>
    <row r="354" spans="2:9" s="216" customFormat="1" x14ac:dyDescent="0.2">
      <c r="B354" s="217"/>
      <c r="C354" s="218"/>
      <c r="D354" s="218"/>
      <c r="E354" s="218"/>
      <c r="F354" s="217"/>
      <c r="G354" s="217"/>
      <c r="H354" s="218"/>
      <c r="I354" s="219"/>
    </row>
    <row r="355" spans="2:9" s="216" customFormat="1" x14ac:dyDescent="0.2">
      <c r="B355" s="217"/>
      <c r="C355" s="218"/>
      <c r="D355" s="218"/>
      <c r="E355" s="218"/>
      <c r="F355" s="217"/>
      <c r="G355" s="217"/>
      <c r="H355" s="218"/>
      <c r="I355" s="219"/>
    </row>
    <row r="356" spans="2:9" s="216" customFormat="1" x14ac:dyDescent="0.2">
      <c r="B356" s="217"/>
      <c r="C356" s="218"/>
      <c r="D356" s="218"/>
      <c r="E356" s="218"/>
      <c r="F356" s="217"/>
      <c r="G356" s="217"/>
      <c r="H356" s="218"/>
      <c r="I356" s="219"/>
    </row>
    <row r="357" spans="2:9" s="216" customFormat="1" x14ac:dyDescent="0.2">
      <c r="B357" s="217"/>
      <c r="C357" s="218"/>
      <c r="D357" s="218"/>
      <c r="E357" s="218"/>
      <c r="F357" s="217"/>
      <c r="G357" s="217"/>
      <c r="H357" s="218"/>
      <c r="I357" s="219"/>
    </row>
    <row r="358" spans="2:9" s="216" customFormat="1" x14ac:dyDescent="0.2">
      <c r="B358" s="217"/>
      <c r="C358" s="218"/>
      <c r="D358" s="218"/>
      <c r="E358" s="218"/>
      <c r="F358" s="217"/>
      <c r="G358" s="217"/>
      <c r="H358" s="218"/>
      <c r="I358" s="219"/>
    </row>
    <row r="359" spans="2:9" s="216" customFormat="1" x14ac:dyDescent="0.2">
      <c r="B359" s="217"/>
      <c r="C359" s="218"/>
      <c r="D359" s="218"/>
      <c r="E359" s="218"/>
      <c r="F359" s="217"/>
      <c r="G359" s="217"/>
      <c r="H359" s="218"/>
      <c r="I359" s="219"/>
    </row>
    <row r="360" spans="2:9" s="216" customFormat="1" x14ac:dyDescent="0.2">
      <c r="B360" s="217"/>
      <c r="C360" s="218"/>
      <c r="D360" s="218"/>
      <c r="E360" s="218"/>
      <c r="F360" s="217"/>
      <c r="G360" s="217"/>
      <c r="H360" s="218"/>
      <c r="I360" s="219"/>
    </row>
    <row r="361" spans="2:9" s="216" customFormat="1" x14ac:dyDescent="0.2">
      <c r="B361" s="217"/>
      <c r="C361" s="218"/>
      <c r="D361" s="218"/>
      <c r="E361" s="218"/>
      <c r="F361" s="217"/>
      <c r="G361" s="217"/>
      <c r="H361" s="218"/>
      <c r="I361" s="219"/>
    </row>
    <row r="362" spans="2:9" s="216" customFormat="1" x14ac:dyDescent="0.2">
      <c r="B362" s="217"/>
      <c r="C362" s="218"/>
      <c r="D362" s="218"/>
      <c r="E362" s="218"/>
      <c r="F362" s="217"/>
      <c r="G362" s="217"/>
      <c r="H362" s="218"/>
      <c r="I362" s="219"/>
    </row>
    <row r="363" spans="2:9" s="216" customFormat="1" x14ac:dyDescent="0.2">
      <c r="B363" s="217"/>
      <c r="C363" s="218"/>
      <c r="D363" s="218"/>
      <c r="E363" s="218"/>
      <c r="F363" s="217"/>
      <c r="G363" s="217"/>
      <c r="H363" s="218"/>
      <c r="I363" s="219"/>
    </row>
    <row r="364" spans="2:9" s="216" customFormat="1" x14ac:dyDescent="0.2">
      <c r="B364" s="217"/>
      <c r="C364" s="218"/>
      <c r="D364" s="218"/>
      <c r="E364" s="218"/>
      <c r="F364" s="217"/>
      <c r="G364" s="217"/>
      <c r="H364" s="218"/>
      <c r="I364" s="219"/>
    </row>
    <row r="365" spans="2:9" s="216" customFormat="1" x14ac:dyDescent="0.2">
      <c r="B365" s="217"/>
      <c r="C365" s="218"/>
      <c r="D365" s="218"/>
      <c r="E365" s="218"/>
      <c r="F365" s="217"/>
      <c r="G365" s="217"/>
      <c r="H365" s="218"/>
      <c r="I365" s="219"/>
    </row>
    <row r="366" spans="2:9" s="216" customFormat="1" x14ac:dyDescent="0.2">
      <c r="B366" s="217"/>
      <c r="C366" s="218"/>
      <c r="D366" s="218"/>
      <c r="E366" s="218"/>
      <c r="F366" s="217"/>
      <c r="G366" s="217"/>
      <c r="H366" s="218"/>
      <c r="I366" s="219"/>
    </row>
    <row r="367" spans="2:9" s="216" customFormat="1" x14ac:dyDescent="0.2">
      <c r="B367" s="217"/>
      <c r="C367" s="218"/>
      <c r="D367" s="218"/>
      <c r="E367" s="218"/>
      <c r="F367" s="217"/>
      <c r="G367" s="217"/>
      <c r="H367" s="218"/>
      <c r="I367" s="219"/>
    </row>
    <row r="368" spans="2:9" s="216" customFormat="1" x14ac:dyDescent="0.2">
      <c r="B368" s="217"/>
      <c r="C368" s="218"/>
      <c r="D368" s="218"/>
      <c r="E368" s="218"/>
      <c r="F368" s="217"/>
      <c r="G368" s="217"/>
      <c r="H368" s="218"/>
      <c r="I368" s="219"/>
    </row>
    <row r="369" spans="2:9" s="216" customFormat="1" x14ac:dyDescent="0.2">
      <c r="B369" s="217"/>
      <c r="C369" s="218"/>
      <c r="D369" s="218"/>
      <c r="E369" s="218"/>
      <c r="F369" s="217"/>
      <c r="G369" s="217"/>
      <c r="H369" s="218"/>
      <c r="I369" s="219"/>
    </row>
    <row r="370" spans="2:9" s="216" customFormat="1" x14ac:dyDescent="0.2">
      <c r="B370" s="217"/>
      <c r="C370" s="218"/>
      <c r="D370" s="218"/>
      <c r="E370" s="218"/>
      <c r="F370" s="217"/>
      <c r="G370" s="217"/>
      <c r="H370" s="218"/>
      <c r="I370" s="219"/>
    </row>
    <row r="371" spans="2:9" s="216" customFormat="1" x14ac:dyDescent="0.2">
      <c r="B371" s="217"/>
      <c r="C371" s="218"/>
      <c r="D371" s="218"/>
      <c r="E371" s="218"/>
      <c r="F371" s="217"/>
      <c r="G371" s="217"/>
      <c r="H371" s="218"/>
      <c r="I371" s="219"/>
    </row>
    <row r="372" spans="2:9" s="216" customFormat="1" x14ac:dyDescent="0.2">
      <c r="B372" s="217"/>
      <c r="C372" s="218"/>
      <c r="D372" s="218"/>
      <c r="E372" s="218"/>
      <c r="F372" s="217"/>
      <c r="G372" s="217"/>
      <c r="H372" s="218"/>
      <c r="I372" s="219"/>
    </row>
    <row r="373" spans="2:9" s="216" customFormat="1" x14ac:dyDescent="0.2">
      <c r="B373" s="217"/>
      <c r="C373" s="218"/>
      <c r="D373" s="218"/>
      <c r="E373" s="218"/>
      <c r="F373" s="217"/>
      <c r="G373" s="217"/>
      <c r="H373" s="218"/>
      <c r="I373" s="219"/>
    </row>
    <row r="374" spans="2:9" s="216" customFormat="1" x14ac:dyDescent="0.2">
      <c r="B374" s="217"/>
      <c r="C374" s="218"/>
      <c r="D374" s="218"/>
      <c r="E374" s="218"/>
      <c r="F374" s="217"/>
      <c r="G374" s="217"/>
      <c r="H374" s="218"/>
      <c r="I374" s="219"/>
    </row>
    <row r="375" spans="2:9" s="216" customFormat="1" x14ac:dyDescent="0.2">
      <c r="B375" s="217"/>
      <c r="C375" s="218"/>
      <c r="D375" s="218"/>
      <c r="E375" s="218"/>
      <c r="F375" s="217"/>
      <c r="G375" s="217"/>
      <c r="H375" s="218"/>
      <c r="I375" s="219"/>
    </row>
    <row r="376" spans="2:9" s="216" customFormat="1" x14ac:dyDescent="0.2">
      <c r="B376" s="217"/>
      <c r="C376" s="218"/>
      <c r="D376" s="218"/>
      <c r="E376" s="218"/>
      <c r="F376" s="217"/>
      <c r="G376" s="217"/>
      <c r="H376" s="218"/>
      <c r="I376" s="219"/>
    </row>
    <row r="377" spans="2:9" s="216" customFormat="1" x14ac:dyDescent="0.2">
      <c r="B377" s="217"/>
      <c r="C377" s="218"/>
      <c r="D377" s="218"/>
      <c r="E377" s="218"/>
      <c r="F377" s="217"/>
      <c r="G377" s="217"/>
      <c r="H377" s="218"/>
      <c r="I377" s="219"/>
    </row>
    <row r="378" spans="2:9" s="216" customFormat="1" x14ac:dyDescent="0.2">
      <c r="B378" s="217"/>
      <c r="C378" s="218"/>
      <c r="D378" s="218"/>
      <c r="E378" s="218"/>
      <c r="F378" s="217"/>
      <c r="G378" s="217"/>
      <c r="H378" s="218"/>
      <c r="I378" s="219"/>
    </row>
    <row r="379" spans="2:9" s="216" customFormat="1" x14ac:dyDescent="0.2">
      <c r="B379" s="217"/>
      <c r="C379" s="218"/>
      <c r="D379" s="218"/>
      <c r="E379" s="218"/>
      <c r="F379" s="217"/>
      <c r="G379" s="217"/>
      <c r="H379" s="218"/>
      <c r="I379" s="219"/>
    </row>
    <row r="380" spans="2:9" s="216" customFormat="1" x14ac:dyDescent="0.2">
      <c r="B380" s="217"/>
      <c r="C380" s="218"/>
      <c r="D380" s="218"/>
      <c r="E380" s="218"/>
      <c r="F380" s="217"/>
      <c r="G380" s="217"/>
      <c r="H380" s="218"/>
      <c r="I380" s="219"/>
    </row>
    <row r="381" spans="2:9" s="216" customFormat="1" x14ac:dyDescent="0.2">
      <c r="B381" s="217"/>
      <c r="C381" s="218"/>
      <c r="D381" s="218"/>
      <c r="E381" s="218"/>
      <c r="F381" s="217"/>
      <c r="G381" s="217"/>
      <c r="H381" s="218"/>
      <c r="I381" s="219"/>
    </row>
    <row r="382" spans="2:9" s="216" customFormat="1" x14ac:dyDescent="0.2">
      <c r="B382" s="217"/>
      <c r="C382" s="218"/>
      <c r="D382" s="218"/>
      <c r="E382" s="218"/>
      <c r="F382" s="217"/>
      <c r="G382" s="217"/>
      <c r="H382" s="218"/>
      <c r="I382" s="219"/>
    </row>
    <row r="383" spans="2:9" s="216" customFormat="1" x14ac:dyDescent="0.2">
      <c r="B383" s="217"/>
      <c r="C383" s="218"/>
      <c r="D383" s="218"/>
      <c r="E383" s="218"/>
      <c r="F383" s="217"/>
      <c r="G383" s="217"/>
      <c r="H383" s="218"/>
      <c r="I383" s="219"/>
    </row>
    <row r="384" spans="2:9" s="216" customFormat="1" x14ac:dyDescent="0.2">
      <c r="B384" s="217"/>
      <c r="C384" s="218"/>
      <c r="D384" s="218"/>
      <c r="E384" s="218"/>
      <c r="F384" s="217"/>
      <c r="G384" s="217"/>
      <c r="H384" s="218"/>
      <c r="I384" s="219"/>
    </row>
    <row r="385" spans="2:9" s="216" customFormat="1" x14ac:dyDescent="0.2">
      <c r="B385" s="217"/>
      <c r="C385" s="218"/>
      <c r="D385" s="218"/>
      <c r="E385" s="218"/>
      <c r="F385" s="217"/>
      <c r="G385" s="217"/>
      <c r="H385" s="218"/>
      <c r="I385" s="219"/>
    </row>
    <row r="386" spans="2:9" s="216" customFormat="1" x14ac:dyDescent="0.2">
      <c r="B386" s="217"/>
      <c r="C386" s="218"/>
      <c r="D386" s="218"/>
      <c r="E386" s="218"/>
      <c r="F386" s="217"/>
      <c r="G386" s="217"/>
      <c r="H386" s="218"/>
      <c r="I386" s="219"/>
    </row>
    <row r="387" spans="2:9" s="216" customFormat="1" x14ac:dyDescent="0.2">
      <c r="B387" s="217"/>
      <c r="C387" s="218"/>
      <c r="D387" s="218"/>
      <c r="E387" s="218"/>
      <c r="F387" s="217"/>
      <c r="G387" s="217"/>
      <c r="H387" s="218"/>
      <c r="I387" s="219"/>
    </row>
    <row r="388" spans="2:9" s="216" customFormat="1" x14ac:dyDescent="0.2">
      <c r="B388" s="217"/>
      <c r="C388" s="218"/>
      <c r="D388" s="218"/>
      <c r="E388" s="218"/>
      <c r="F388" s="217"/>
      <c r="G388" s="217"/>
      <c r="H388" s="218"/>
      <c r="I388" s="219"/>
    </row>
    <row r="389" spans="2:9" s="216" customFormat="1" x14ac:dyDescent="0.2">
      <c r="B389" s="217"/>
      <c r="C389" s="218"/>
      <c r="D389" s="218"/>
      <c r="E389" s="218"/>
      <c r="F389" s="217"/>
      <c r="G389" s="217"/>
      <c r="H389" s="218"/>
      <c r="I389" s="219"/>
    </row>
    <row r="390" spans="2:9" s="216" customFormat="1" x14ac:dyDescent="0.2">
      <c r="B390" s="217"/>
      <c r="C390" s="218"/>
      <c r="D390" s="218"/>
      <c r="E390" s="218"/>
      <c r="F390" s="217"/>
      <c r="G390" s="217"/>
      <c r="H390" s="218"/>
      <c r="I390" s="219"/>
    </row>
    <row r="391" spans="2:9" s="216" customFormat="1" x14ac:dyDescent="0.2">
      <c r="B391" s="217"/>
      <c r="C391" s="218"/>
      <c r="D391" s="218"/>
      <c r="E391" s="218"/>
      <c r="F391" s="217"/>
      <c r="G391" s="217"/>
      <c r="H391" s="218"/>
      <c r="I391" s="219"/>
    </row>
    <row r="392" spans="2:9" s="216" customFormat="1" x14ac:dyDescent="0.2">
      <c r="B392" s="217"/>
      <c r="C392" s="218"/>
      <c r="D392" s="218"/>
      <c r="E392" s="218"/>
      <c r="F392" s="217"/>
      <c r="G392" s="217"/>
      <c r="H392" s="218"/>
      <c r="I392" s="219"/>
    </row>
    <row r="393" spans="2:9" s="216" customFormat="1" x14ac:dyDescent="0.2">
      <c r="B393" s="217"/>
      <c r="C393" s="218"/>
      <c r="D393" s="218"/>
      <c r="E393" s="218"/>
      <c r="F393" s="217"/>
      <c r="G393" s="217"/>
      <c r="H393" s="218"/>
      <c r="I393" s="219"/>
    </row>
    <row r="394" spans="2:9" s="216" customFormat="1" x14ac:dyDescent="0.2">
      <c r="B394" s="217"/>
      <c r="C394" s="218"/>
      <c r="D394" s="218"/>
      <c r="E394" s="218"/>
      <c r="F394" s="217"/>
      <c r="G394" s="217"/>
      <c r="H394" s="218"/>
      <c r="I394" s="219"/>
    </row>
    <row r="395" spans="2:9" s="216" customFormat="1" x14ac:dyDescent="0.2">
      <c r="B395" s="217"/>
      <c r="C395" s="218"/>
      <c r="D395" s="218"/>
      <c r="E395" s="218"/>
      <c r="F395" s="217"/>
      <c r="G395" s="217"/>
      <c r="H395" s="218"/>
      <c r="I395" s="219"/>
    </row>
    <row r="396" spans="2:9" s="216" customFormat="1" x14ac:dyDescent="0.2">
      <c r="B396" s="217"/>
      <c r="C396" s="218"/>
      <c r="D396" s="218"/>
      <c r="E396" s="218"/>
      <c r="F396" s="217"/>
      <c r="G396" s="217"/>
      <c r="H396" s="218"/>
      <c r="I396" s="219"/>
    </row>
    <row r="397" spans="2:9" s="216" customFormat="1" x14ac:dyDescent="0.2">
      <c r="B397" s="217"/>
      <c r="C397" s="218"/>
      <c r="D397" s="218"/>
      <c r="E397" s="218"/>
      <c r="F397" s="217"/>
      <c r="G397" s="217"/>
      <c r="H397" s="218"/>
      <c r="I397" s="219"/>
    </row>
    <row r="398" spans="2:9" s="216" customFormat="1" x14ac:dyDescent="0.2">
      <c r="B398" s="217"/>
      <c r="C398" s="218"/>
      <c r="D398" s="218"/>
      <c r="E398" s="218"/>
      <c r="F398" s="217"/>
      <c r="G398" s="217"/>
      <c r="H398" s="218"/>
      <c r="I398" s="219"/>
    </row>
    <row r="399" spans="2:9" s="216" customFormat="1" x14ac:dyDescent="0.2">
      <c r="B399" s="217"/>
      <c r="C399" s="218"/>
      <c r="D399" s="218"/>
      <c r="E399" s="218"/>
      <c r="F399" s="217"/>
      <c r="G399" s="217"/>
      <c r="H399" s="218"/>
      <c r="I399" s="219"/>
    </row>
    <row r="400" spans="2:9" s="216" customFormat="1" x14ac:dyDescent="0.2">
      <c r="B400" s="217"/>
      <c r="C400" s="218"/>
      <c r="D400" s="218"/>
      <c r="E400" s="218"/>
      <c r="F400" s="217"/>
      <c r="G400" s="217"/>
      <c r="H400" s="218"/>
      <c r="I400" s="219"/>
    </row>
    <row r="401" spans="2:9" s="216" customFormat="1" x14ac:dyDescent="0.2">
      <c r="B401" s="217"/>
      <c r="C401" s="218"/>
      <c r="D401" s="218"/>
      <c r="E401" s="218"/>
      <c r="F401" s="217"/>
      <c r="G401" s="217"/>
      <c r="H401" s="218"/>
      <c r="I401" s="219"/>
    </row>
    <row r="402" spans="2:9" s="216" customFormat="1" x14ac:dyDescent="0.2">
      <c r="B402" s="217"/>
      <c r="C402" s="218"/>
      <c r="D402" s="218"/>
      <c r="E402" s="218"/>
      <c r="F402" s="217"/>
      <c r="G402" s="217"/>
      <c r="H402" s="218"/>
      <c r="I402" s="219"/>
    </row>
    <row r="403" spans="2:9" s="216" customFormat="1" x14ac:dyDescent="0.2">
      <c r="B403" s="217"/>
      <c r="C403" s="218"/>
      <c r="D403" s="218"/>
      <c r="E403" s="218"/>
      <c r="F403" s="217"/>
      <c r="G403" s="217"/>
      <c r="H403" s="218"/>
      <c r="I403" s="219"/>
    </row>
    <row r="404" spans="2:9" s="216" customFormat="1" x14ac:dyDescent="0.2">
      <c r="B404" s="217"/>
      <c r="C404" s="218"/>
      <c r="D404" s="218"/>
      <c r="E404" s="218"/>
      <c r="F404" s="217"/>
      <c r="G404" s="217"/>
      <c r="H404" s="218"/>
      <c r="I404" s="219"/>
    </row>
    <row r="405" spans="2:9" s="216" customFormat="1" x14ac:dyDescent="0.2">
      <c r="B405" s="217"/>
      <c r="C405" s="218"/>
      <c r="D405" s="218"/>
      <c r="E405" s="218"/>
      <c r="F405" s="217"/>
      <c r="G405" s="217"/>
      <c r="H405" s="218"/>
      <c r="I405" s="219"/>
    </row>
    <row r="406" spans="2:9" s="216" customFormat="1" x14ac:dyDescent="0.2">
      <c r="B406" s="217"/>
      <c r="C406" s="218"/>
      <c r="D406" s="218"/>
      <c r="E406" s="218"/>
      <c r="F406" s="217"/>
      <c r="G406" s="217"/>
      <c r="H406" s="218"/>
      <c r="I406" s="219"/>
    </row>
    <row r="407" spans="2:9" s="216" customFormat="1" x14ac:dyDescent="0.2">
      <c r="B407" s="217"/>
      <c r="C407" s="218"/>
      <c r="D407" s="218"/>
      <c r="E407" s="218"/>
      <c r="F407" s="217"/>
      <c r="G407" s="217"/>
      <c r="H407" s="218"/>
      <c r="I407" s="219"/>
    </row>
    <row r="408" spans="2:9" s="216" customFormat="1" x14ac:dyDescent="0.2">
      <c r="B408" s="217"/>
      <c r="C408" s="218"/>
      <c r="D408" s="218"/>
      <c r="E408" s="218"/>
      <c r="F408" s="217"/>
      <c r="G408" s="217"/>
      <c r="H408" s="218"/>
      <c r="I408" s="219"/>
    </row>
    <row r="409" spans="2:9" s="216" customFormat="1" x14ac:dyDescent="0.2">
      <c r="B409" s="217"/>
      <c r="C409" s="218"/>
      <c r="D409" s="218"/>
      <c r="E409" s="218"/>
      <c r="F409" s="217"/>
      <c r="G409" s="217"/>
      <c r="H409" s="218"/>
      <c r="I409" s="219"/>
    </row>
    <row r="410" spans="2:9" s="216" customFormat="1" x14ac:dyDescent="0.2">
      <c r="B410" s="217"/>
      <c r="C410" s="218"/>
      <c r="D410" s="218"/>
      <c r="E410" s="218"/>
      <c r="F410" s="217"/>
      <c r="G410" s="217"/>
      <c r="H410" s="218"/>
      <c r="I410" s="219"/>
    </row>
    <row r="411" spans="2:9" s="216" customFormat="1" x14ac:dyDescent="0.2">
      <c r="B411" s="217"/>
      <c r="C411" s="218"/>
      <c r="D411" s="218"/>
      <c r="E411" s="218"/>
      <c r="F411" s="217"/>
      <c r="G411" s="217"/>
      <c r="H411" s="218"/>
      <c r="I411" s="219"/>
    </row>
    <row r="412" spans="2:9" s="216" customFormat="1" x14ac:dyDescent="0.2">
      <c r="B412" s="217"/>
      <c r="C412" s="218"/>
      <c r="D412" s="218"/>
      <c r="E412" s="218"/>
      <c r="F412" s="217"/>
      <c r="G412" s="217"/>
      <c r="H412" s="218"/>
      <c r="I412" s="219"/>
    </row>
    <row r="413" spans="2:9" s="216" customFormat="1" x14ac:dyDescent="0.2">
      <c r="B413" s="217"/>
      <c r="C413" s="218"/>
      <c r="D413" s="218"/>
      <c r="E413" s="218"/>
      <c r="F413" s="217"/>
      <c r="G413" s="217"/>
      <c r="H413" s="218"/>
      <c r="I413" s="219"/>
    </row>
    <row r="414" spans="2:9" s="216" customFormat="1" x14ac:dyDescent="0.2">
      <c r="B414" s="217"/>
      <c r="C414" s="218"/>
      <c r="D414" s="218"/>
      <c r="E414" s="218"/>
      <c r="F414" s="217"/>
      <c r="G414" s="217"/>
      <c r="H414" s="218"/>
      <c r="I414" s="219"/>
    </row>
    <row r="415" spans="2:9" s="216" customFormat="1" x14ac:dyDescent="0.2">
      <c r="B415" s="217"/>
      <c r="C415" s="218"/>
      <c r="D415" s="218"/>
      <c r="E415" s="218"/>
      <c r="F415" s="217"/>
      <c r="G415" s="217"/>
      <c r="H415" s="218"/>
      <c r="I415" s="219"/>
    </row>
    <row r="416" spans="2:9" s="216" customFormat="1" x14ac:dyDescent="0.2">
      <c r="B416" s="217"/>
      <c r="C416" s="218"/>
      <c r="D416" s="218"/>
      <c r="E416" s="218"/>
      <c r="F416" s="217"/>
      <c r="G416" s="217"/>
      <c r="H416" s="218"/>
      <c r="I416" s="219"/>
    </row>
    <row r="417" spans="2:9" s="216" customFormat="1" x14ac:dyDescent="0.2">
      <c r="B417" s="217"/>
      <c r="C417" s="218"/>
      <c r="D417" s="218"/>
      <c r="E417" s="218"/>
      <c r="F417" s="217"/>
      <c r="G417" s="217"/>
      <c r="H417" s="218"/>
      <c r="I417" s="219"/>
    </row>
    <row r="418" spans="2:9" s="216" customFormat="1" x14ac:dyDescent="0.2">
      <c r="B418" s="217"/>
      <c r="C418" s="218"/>
      <c r="D418" s="218"/>
      <c r="E418" s="218"/>
      <c r="F418" s="217"/>
      <c r="G418" s="217"/>
      <c r="H418" s="218"/>
      <c r="I418" s="219"/>
    </row>
    <row r="419" spans="2:9" s="216" customFormat="1" x14ac:dyDescent="0.2">
      <c r="B419" s="217"/>
      <c r="C419" s="218"/>
      <c r="D419" s="218"/>
      <c r="E419" s="218"/>
      <c r="F419" s="217"/>
      <c r="G419" s="217"/>
      <c r="H419" s="218"/>
      <c r="I419" s="219"/>
    </row>
    <row r="420" spans="2:9" s="216" customFormat="1" x14ac:dyDescent="0.2">
      <c r="B420" s="217"/>
      <c r="C420" s="218"/>
      <c r="D420" s="218"/>
      <c r="E420" s="218"/>
      <c r="F420" s="217"/>
      <c r="G420" s="217"/>
      <c r="H420" s="218"/>
      <c r="I420" s="219"/>
    </row>
    <row r="421" spans="2:9" s="216" customFormat="1" x14ac:dyDescent="0.2">
      <c r="B421" s="217"/>
      <c r="C421" s="218"/>
      <c r="D421" s="218"/>
      <c r="E421" s="218"/>
      <c r="F421" s="217"/>
      <c r="G421" s="217"/>
      <c r="H421" s="218"/>
      <c r="I421" s="219"/>
    </row>
    <row r="422" spans="2:9" s="216" customFormat="1" x14ac:dyDescent="0.2">
      <c r="B422" s="217"/>
      <c r="C422" s="218"/>
      <c r="D422" s="218"/>
      <c r="E422" s="218"/>
      <c r="F422" s="217"/>
      <c r="G422" s="217"/>
      <c r="H422" s="218"/>
      <c r="I422" s="219"/>
    </row>
    <row r="423" spans="2:9" s="216" customFormat="1" x14ac:dyDescent="0.2">
      <c r="B423" s="217"/>
      <c r="C423" s="218"/>
      <c r="D423" s="218"/>
      <c r="E423" s="218"/>
      <c r="F423" s="217"/>
      <c r="G423" s="217"/>
      <c r="H423" s="218"/>
      <c r="I423" s="219"/>
    </row>
    <row r="424" spans="2:9" s="216" customFormat="1" x14ac:dyDescent="0.2">
      <c r="B424" s="217"/>
      <c r="C424" s="218"/>
      <c r="D424" s="218"/>
      <c r="E424" s="218"/>
      <c r="F424" s="217"/>
      <c r="G424" s="217"/>
      <c r="H424" s="218"/>
      <c r="I424" s="219"/>
    </row>
    <row r="425" spans="2:9" s="216" customFormat="1" x14ac:dyDescent="0.2">
      <c r="B425" s="217"/>
      <c r="C425" s="218"/>
      <c r="D425" s="218"/>
      <c r="E425" s="218"/>
      <c r="F425" s="217"/>
      <c r="G425" s="217"/>
      <c r="H425" s="218"/>
      <c r="I425" s="219"/>
    </row>
    <row r="426" spans="2:9" s="216" customFormat="1" x14ac:dyDescent="0.2">
      <c r="B426" s="217"/>
      <c r="C426" s="218"/>
      <c r="D426" s="218"/>
      <c r="E426" s="218"/>
      <c r="F426" s="217"/>
      <c r="G426" s="217"/>
      <c r="H426" s="218"/>
      <c r="I426" s="219"/>
    </row>
    <row r="427" spans="2:9" s="216" customFormat="1" x14ac:dyDescent="0.2">
      <c r="B427" s="217"/>
      <c r="C427" s="218"/>
      <c r="D427" s="218"/>
      <c r="E427" s="218"/>
      <c r="F427" s="217"/>
      <c r="G427" s="217"/>
      <c r="H427" s="218"/>
      <c r="I427" s="219"/>
    </row>
    <row r="428" spans="2:9" s="216" customFormat="1" x14ac:dyDescent="0.2">
      <c r="B428" s="217"/>
      <c r="C428" s="218"/>
      <c r="D428" s="218"/>
      <c r="E428" s="218"/>
      <c r="F428" s="217"/>
      <c r="G428" s="217"/>
      <c r="H428" s="218"/>
      <c r="I428" s="219"/>
    </row>
    <row r="429" spans="2:9" s="216" customFormat="1" x14ac:dyDescent="0.2">
      <c r="B429" s="217"/>
      <c r="C429" s="218"/>
      <c r="D429" s="218"/>
      <c r="E429" s="218"/>
      <c r="F429" s="217"/>
      <c r="G429" s="217"/>
      <c r="H429" s="218"/>
      <c r="I429" s="219"/>
    </row>
    <row r="430" spans="2:9" s="216" customFormat="1" x14ac:dyDescent="0.2">
      <c r="B430" s="217"/>
      <c r="C430" s="218"/>
      <c r="D430" s="218"/>
      <c r="E430" s="218"/>
      <c r="F430" s="217"/>
      <c r="G430" s="217"/>
      <c r="H430" s="218"/>
      <c r="I430" s="219"/>
    </row>
    <row r="431" spans="2:9" s="216" customFormat="1" x14ac:dyDescent="0.2">
      <c r="B431" s="217"/>
      <c r="C431" s="218"/>
      <c r="D431" s="218"/>
      <c r="E431" s="218"/>
      <c r="F431" s="217"/>
      <c r="G431" s="217"/>
      <c r="H431" s="218"/>
      <c r="I431" s="219"/>
    </row>
    <row r="432" spans="2:9" s="216" customFormat="1" x14ac:dyDescent="0.2">
      <c r="B432" s="217"/>
      <c r="C432" s="218"/>
      <c r="D432" s="218"/>
      <c r="E432" s="218"/>
      <c r="F432" s="217"/>
      <c r="G432" s="217"/>
      <c r="H432" s="218"/>
      <c r="I432" s="219"/>
    </row>
    <row r="433" spans="2:9" s="216" customFormat="1" x14ac:dyDescent="0.2">
      <c r="B433" s="217"/>
      <c r="C433" s="218"/>
      <c r="D433" s="218"/>
      <c r="E433" s="218"/>
      <c r="F433" s="217"/>
      <c r="G433" s="217"/>
      <c r="H433" s="218"/>
      <c r="I433" s="219"/>
    </row>
    <row r="434" spans="2:9" s="216" customFormat="1" x14ac:dyDescent="0.2">
      <c r="B434" s="217"/>
      <c r="C434" s="218"/>
      <c r="D434" s="218"/>
      <c r="E434" s="218"/>
      <c r="F434" s="217"/>
      <c r="G434" s="217"/>
      <c r="H434" s="218"/>
      <c r="I434" s="219"/>
    </row>
    <row r="435" spans="2:9" s="216" customFormat="1" x14ac:dyDescent="0.2">
      <c r="B435" s="217"/>
      <c r="C435" s="218"/>
      <c r="D435" s="218"/>
      <c r="E435" s="218"/>
      <c r="F435" s="217"/>
      <c r="G435" s="217"/>
      <c r="H435" s="218"/>
      <c r="I435" s="219"/>
    </row>
    <row r="436" spans="2:9" s="216" customFormat="1" x14ac:dyDescent="0.2">
      <c r="B436" s="217"/>
      <c r="C436" s="218"/>
      <c r="D436" s="218"/>
      <c r="E436" s="218"/>
      <c r="F436" s="217"/>
      <c r="G436" s="217"/>
      <c r="H436" s="218"/>
      <c r="I436" s="219"/>
    </row>
    <row r="437" spans="2:9" s="216" customFormat="1" x14ac:dyDescent="0.2">
      <c r="B437" s="217"/>
      <c r="C437" s="218"/>
      <c r="D437" s="218"/>
      <c r="E437" s="218"/>
      <c r="F437" s="217"/>
      <c r="G437" s="217"/>
      <c r="H437" s="218"/>
      <c r="I437" s="219"/>
    </row>
    <row r="438" spans="2:9" s="216" customFormat="1" x14ac:dyDescent="0.2">
      <c r="B438" s="217"/>
      <c r="C438" s="218"/>
      <c r="D438" s="218"/>
      <c r="E438" s="218"/>
      <c r="F438" s="217"/>
      <c r="G438" s="217"/>
      <c r="H438" s="218"/>
      <c r="I438" s="219"/>
    </row>
    <row r="439" spans="2:9" s="216" customFormat="1" x14ac:dyDescent="0.2">
      <c r="B439" s="217"/>
      <c r="C439" s="218"/>
      <c r="D439" s="218"/>
      <c r="E439" s="218"/>
      <c r="F439" s="217"/>
      <c r="G439" s="217"/>
      <c r="H439" s="218"/>
      <c r="I439" s="219"/>
    </row>
    <row r="440" spans="2:9" s="216" customFormat="1" x14ac:dyDescent="0.2">
      <c r="B440" s="217"/>
      <c r="C440" s="218"/>
      <c r="D440" s="218"/>
      <c r="E440" s="218"/>
      <c r="F440" s="217"/>
      <c r="G440" s="217"/>
      <c r="H440" s="218"/>
      <c r="I440" s="219"/>
    </row>
    <row r="441" spans="2:9" s="216" customFormat="1" x14ac:dyDescent="0.2">
      <c r="B441" s="217"/>
      <c r="C441" s="218"/>
      <c r="D441" s="218"/>
      <c r="E441" s="218"/>
      <c r="F441" s="217"/>
      <c r="G441" s="217"/>
      <c r="H441" s="218"/>
      <c r="I441" s="219"/>
    </row>
    <row r="442" spans="2:9" s="216" customFormat="1" x14ac:dyDescent="0.2">
      <c r="B442" s="217"/>
      <c r="C442" s="218"/>
      <c r="D442" s="218"/>
      <c r="E442" s="218"/>
      <c r="F442" s="217"/>
      <c r="G442" s="217"/>
      <c r="H442" s="218"/>
      <c r="I442" s="219"/>
    </row>
    <row r="443" spans="2:9" s="216" customFormat="1" x14ac:dyDescent="0.2">
      <c r="B443" s="217"/>
      <c r="C443" s="218"/>
      <c r="D443" s="218"/>
      <c r="E443" s="218"/>
      <c r="F443" s="217"/>
      <c r="G443" s="217"/>
      <c r="H443" s="218"/>
      <c r="I443" s="219"/>
    </row>
    <row r="444" spans="2:9" s="216" customFormat="1" x14ac:dyDescent="0.2">
      <c r="B444" s="217"/>
      <c r="C444" s="218"/>
      <c r="D444" s="218"/>
      <c r="E444" s="218"/>
      <c r="F444" s="217"/>
      <c r="G444" s="217"/>
      <c r="H444" s="218"/>
      <c r="I444" s="219"/>
    </row>
    <row r="445" spans="2:9" s="216" customFormat="1" x14ac:dyDescent="0.2">
      <c r="B445" s="217"/>
      <c r="C445" s="218"/>
      <c r="D445" s="218"/>
      <c r="E445" s="218"/>
      <c r="F445" s="217"/>
      <c r="G445" s="217"/>
      <c r="H445" s="218"/>
      <c r="I445" s="219"/>
    </row>
    <row r="446" spans="2:9" s="216" customFormat="1" x14ac:dyDescent="0.2">
      <c r="B446" s="217"/>
      <c r="C446" s="218"/>
      <c r="D446" s="218"/>
      <c r="E446" s="218"/>
      <c r="F446" s="217"/>
      <c r="G446" s="217"/>
      <c r="H446" s="218"/>
      <c r="I446" s="219"/>
    </row>
    <row r="447" spans="2:9" s="216" customFormat="1" x14ac:dyDescent="0.2">
      <c r="B447" s="217"/>
      <c r="C447" s="218"/>
      <c r="D447" s="218"/>
      <c r="E447" s="218"/>
      <c r="F447" s="217"/>
      <c r="G447" s="217"/>
      <c r="H447" s="218"/>
      <c r="I447" s="219"/>
    </row>
    <row r="448" spans="2:9" s="216" customFormat="1" x14ac:dyDescent="0.2">
      <c r="B448" s="217"/>
      <c r="C448" s="218"/>
      <c r="D448" s="218"/>
      <c r="E448" s="218"/>
      <c r="F448" s="217"/>
      <c r="G448" s="217"/>
      <c r="H448" s="218"/>
      <c r="I448" s="219"/>
    </row>
    <row r="449" spans="2:9" s="216" customFormat="1" x14ac:dyDescent="0.2">
      <c r="B449" s="217"/>
      <c r="C449" s="218"/>
      <c r="D449" s="218"/>
      <c r="E449" s="218"/>
      <c r="F449" s="217"/>
      <c r="G449" s="217"/>
      <c r="H449" s="218"/>
      <c r="I449" s="219"/>
    </row>
    <row r="450" spans="2:9" s="216" customFormat="1" x14ac:dyDescent="0.2">
      <c r="B450" s="217"/>
      <c r="C450" s="218"/>
      <c r="D450" s="218"/>
      <c r="E450" s="218"/>
      <c r="F450" s="217"/>
      <c r="G450" s="217"/>
      <c r="H450" s="218"/>
      <c r="I450" s="219"/>
    </row>
    <row r="451" spans="2:9" s="216" customFormat="1" x14ac:dyDescent="0.2">
      <c r="B451" s="217"/>
      <c r="C451" s="218"/>
      <c r="D451" s="218"/>
      <c r="E451" s="218"/>
      <c r="F451" s="217"/>
      <c r="G451" s="217"/>
      <c r="H451" s="218"/>
      <c r="I451" s="219"/>
    </row>
    <row r="452" spans="2:9" s="216" customFormat="1" x14ac:dyDescent="0.2">
      <c r="B452" s="217"/>
      <c r="C452" s="218"/>
      <c r="D452" s="218"/>
      <c r="E452" s="218"/>
      <c r="F452" s="217"/>
      <c r="G452" s="217"/>
      <c r="H452" s="218"/>
      <c r="I452" s="219"/>
    </row>
    <row r="453" spans="2:9" s="216" customFormat="1" x14ac:dyDescent="0.2">
      <c r="B453" s="217"/>
      <c r="C453" s="218"/>
      <c r="D453" s="218"/>
      <c r="E453" s="218"/>
      <c r="F453" s="217"/>
      <c r="G453" s="217"/>
      <c r="H453" s="218"/>
      <c r="I453" s="219"/>
    </row>
    <row r="454" spans="2:9" s="216" customFormat="1" x14ac:dyDescent="0.2">
      <c r="B454" s="217"/>
      <c r="C454" s="218"/>
      <c r="D454" s="218"/>
      <c r="E454" s="218"/>
      <c r="F454" s="217"/>
      <c r="G454" s="217"/>
      <c r="H454" s="218"/>
      <c r="I454" s="219"/>
    </row>
    <row r="455" spans="2:9" s="216" customFormat="1" x14ac:dyDescent="0.2">
      <c r="B455" s="217"/>
      <c r="C455" s="218"/>
      <c r="D455" s="218"/>
      <c r="E455" s="218"/>
      <c r="F455" s="217"/>
      <c r="G455" s="217"/>
      <c r="H455" s="218"/>
      <c r="I455" s="219"/>
    </row>
    <row r="456" spans="2:9" s="216" customFormat="1" x14ac:dyDescent="0.2">
      <c r="B456" s="217"/>
      <c r="C456" s="218"/>
      <c r="D456" s="218"/>
      <c r="E456" s="218"/>
      <c r="F456" s="217"/>
      <c r="G456" s="217"/>
      <c r="H456" s="218"/>
      <c r="I456" s="219"/>
    </row>
    <row r="457" spans="2:9" s="216" customFormat="1" x14ac:dyDescent="0.2">
      <c r="B457" s="217"/>
      <c r="C457" s="218"/>
      <c r="D457" s="218"/>
      <c r="E457" s="218"/>
      <c r="F457" s="217"/>
      <c r="G457" s="217"/>
      <c r="H457" s="218"/>
      <c r="I457" s="219"/>
    </row>
    <row r="458" spans="2:9" s="216" customFormat="1" x14ac:dyDescent="0.2">
      <c r="B458" s="217"/>
      <c r="C458" s="218"/>
      <c r="D458" s="218"/>
      <c r="E458" s="218"/>
      <c r="F458" s="217"/>
      <c r="G458" s="217"/>
      <c r="H458" s="218"/>
      <c r="I458" s="219"/>
    </row>
    <row r="459" spans="2:9" s="216" customFormat="1" x14ac:dyDescent="0.2">
      <c r="B459" s="217"/>
      <c r="C459" s="218"/>
      <c r="D459" s="218"/>
      <c r="E459" s="218"/>
      <c r="F459" s="217"/>
      <c r="G459" s="217"/>
      <c r="H459" s="218"/>
      <c r="I459" s="219"/>
    </row>
    <row r="460" spans="2:9" s="216" customFormat="1" x14ac:dyDescent="0.2">
      <c r="B460" s="217"/>
      <c r="C460" s="218"/>
      <c r="D460" s="218"/>
      <c r="E460" s="218"/>
      <c r="F460" s="217"/>
      <c r="G460" s="217"/>
      <c r="H460" s="218"/>
      <c r="I460" s="219"/>
    </row>
    <row r="461" spans="2:9" s="216" customFormat="1" x14ac:dyDescent="0.2">
      <c r="B461" s="217"/>
      <c r="C461" s="218"/>
      <c r="D461" s="218"/>
      <c r="E461" s="218"/>
      <c r="F461" s="217"/>
      <c r="G461" s="217"/>
      <c r="H461" s="218"/>
      <c r="I461" s="219"/>
    </row>
    <row r="462" spans="2:9" s="216" customFormat="1" x14ac:dyDescent="0.2">
      <c r="B462" s="217"/>
      <c r="C462" s="218"/>
      <c r="D462" s="218"/>
      <c r="E462" s="218"/>
      <c r="F462" s="217"/>
      <c r="G462" s="217"/>
      <c r="H462" s="218"/>
      <c r="I462" s="219"/>
    </row>
    <row r="463" spans="2:9" s="216" customFormat="1" x14ac:dyDescent="0.2">
      <c r="B463" s="217"/>
      <c r="C463" s="218"/>
      <c r="D463" s="218"/>
      <c r="E463" s="218"/>
      <c r="F463" s="217"/>
      <c r="G463" s="217"/>
      <c r="H463" s="218"/>
      <c r="I463" s="219"/>
    </row>
    <row r="464" spans="2:9" s="216" customFormat="1" x14ac:dyDescent="0.2">
      <c r="B464" s="217"/>
      <c r="C464" s="218"/>
      <c r="D464" s="218"/>
      <c r="E464" s="218"/>
      <c r="F464" s="217"/>
      <c r="G464" s="217"/>
      <c r="H464" s="218"/>
      <c r="I464" s="219"/>
    </row>
    <row r="465" spans="2:9" s="216" customFormat="1" x14ac:dyDescent="0.2">
      <c r="B465" s="217"/>
      <c r="C465" s="218"/>
      <c r="D465" s="218"/>
      <c r="E465" s="218"/>
      <c r="F465" s="217"/>
      <c r="G465" s="217"/>
      <c r="H465" s="218"/>
      <c r="I465" s="219"/>
    </row>
    <row r="466" spans="2:9" s="216" customFormat="1" x14ac:dyDescent="0.2">
      <c r="B466" s="217"/>
      <c r="C466" s="218"/>
      <c r="D466" s="218"/>
      <c r="E466" s="218"/>
      <c r="F466" s="217"/>
      <c r="G466" s="217"/>
      <c r="H466" s="218"/>
      <c r="I466" s="219"/>
    </row>
    <row r="467" spans="2:9" s="216" customFormat="1" x14ac:dyDescent="0.2">
      <c r="B467" s="217"/>
      <c r="C467" s="218"/>
      <c r="D467" s="218"/>
      <c r="E467" s="218"/>
      <c r="F467" s="217"/>
      <c r="G467" s="217"/>
      <c r="H467" s="218"/>
      <c r="I467" s="219"/>
    </row>
    <row r="468" spans="2:9" s="216" customFormat="1" x14ac:dyDescent="0.2">
      <c r="B468" s="217"/>
      <c r="C468" s="218"/>
      <c r="D468" s="218"/>
      <c r="E468" s="218"/>
      <c r="F468" s="217"/>
      <c r="G468" s="217"/>
      <c r="H468" s="218"/>
      <c r="I468" s="219"/>
    </row>
    <row r="469" spans="2:9" s="216" customFormat="1" x14ac:dyDescent="0.2">
      <c r="B469" s="217"/>
      <c r="C469" s="218"/>
      <c r="D469" s="218"/>
      <c r="E469" s="218"/>
      <c r="F469" s="217"/>
      <c r="G469" s="217"/>
      <c r="H469" s="218"/>
      <c r="I469" s="219"/>
    </row>
    <row r="470" spans="2:9" s="216" customFormat="1" x14ac:dyDescent="0.2">
      <c r="B470" s="217"/>
      <c r="C470" s="218"/>
      <c r="D470" s="218"/>
      <c r="E470" s="218"/>
      <c r="F470" s="217"/>
      <c r="G470" s="217"/>
      <c r="H470" s="218"/>
      <c r="I470" s="219"/>
    </row>
    <row r="471" spans="2:9" s="216" customFormat="1" x14ac:dyDescent="0.2">
      <c r="B471" s="217"/>
      <c r="C471" s="218"/>
      <c r="D471" s="218"/>
      <c r="E471" s="218"/>
      <c r="F471" s="217"/>
      <c r="G471" s="217"/>
      <c r="H471" s="218"/>
      <c r="I471" s="219"/>
    </row>
    <row r="472" spans="2:9" s="216" customFormat="1" x14ac:dyDescent="0.2">
      <c r="B472" s="217"/>
      <c r="C472" s="218"/>
      <c r="D472" s="218"/>
      <c r="E472" s="218"/>
      <c r="F472" s="217"/>
      <c r="G472" s="217"/>
      <c r="H472" s="218"/>
      <c r="I472" s="219"/>
    </row>
    <row r="473" spans="2:9" s="216" customFormat="1" x14ac:dyDescent="0.2">
      <c r="B473" s="217"/>
      <c r="C473" s="218"/>
      <c r="D473" s="218"/>
      <c r="E473" s="218"/>
      <c r="F473" s="217"/>
      <c r="G473" s="217"/>
      <c r="H473" s="218"/>
      <c r="I473" s="219"/>
    </row>
    <row r="474" spans="2:9" s="216" customFormat="1" x14ac:dyDescent="0.2">
      <c r="B474" s="217"/>
      <c r="C474" s="218"/>
      <c r="D474" s="218"/>
      <c r="E474" s="218"/>
      <c r="F474" s="217"/>
      <c r="G474" s="217"/>
      <c r="H474" s="218"/>
      <c r="I474" s="219"/>
    </row>
    <row r="475" spans="2:9" s="216" customFormat="1" x14ac:dyDescent="0.2">
      <c r="B475" s="217"/>
      <c r="C475" s="218"/>
      <c r="D475" s="218"/>
      <c r="E475" s="218"/>
      <c r="F475" s="217"/>
      <c r="G475" s="217"/>
      <c r="H475" s="218"/>
      <c r="I475" s="219"/>
    </row>
    <row r="476" spans="2:9" s="216" customFormat="1" x14ac:dyDescent="0.2">
      <c r="B476" s="217"/>
      <c r="C476" s="218"/>
      <c r="D476" s="218"/>
      <c r="E476" s="218"/>
      <c r="F476" s="217"/>
      <c r="G476" s="217"/>
      <c r="H476" s="218"/>
      <c r="I476" s="219"/>
    </row>
    <row r="477" spans="2:9" s="216" customFormat="1" x14ac:dyDescent="0.2">
      <c r="B477" s="217"/>
      <c r="C477" s="218"/>
      <c r="D477" s="218"/>
      <c r="E477" s="218"/>
      <c r="F477" s="217"/>
      <c r="G477" s="217"/>
      <c r="H477" s="218"/>
      <c r="I477" s="219"/>
    </row>
    <row r="478" spans="2:9" s="216" customFormat="1" x14ac:dyDescent="0.2">
      <c r="B478" s="217"/>
      <c r="C478" s="218"/>
      <c r="D478" s="218"/>
      <c r="E478" s="218"/>
      <c r="F478" s="217"/>
      <c r="G478" s="217"/>
      <c r="H478" s="218"/>
      <c r="I478" s="219"/>
    </row>
    <row r="479" spans="2:9" s="216" customFormat="1" x14ac:dyDescent="0.2">
      <c r="B479" s="217"/>
      <c r="C479" s="218"/>
      <c r="D479" s="218"/>
      <c r="E479" s="218"/>
      <c r="F479" s="217"/>
      <c r="G479" s="217"/>
      <c r="H479" s="218"/>
      <c r="I479" s="219"/>
    </row>
    <row r="480" spans="2:9" s="216" customFormat="1" x14ac:dyDescent="0.2">
      <c r="B480" s="217"/>
      <c r="C480" s="218"/>
      <c r="D480" s="218"/>
      <c r="E480" s="218"/>
      <c r="F480" s="217"/>
      <c r="G480" s="217"/>
      <c r="H480" s="218"/>
      <c r="I480" s="219"/>
    </row>
    <row r="481" spans="2:9" s="216" customFormat="1" x14ac:dyDescent="0.2">
      <c r="B481" s="217"/>
      <c r="C481" s="218"/>
      <c r="D481" s="218"/>
      <c r="E481" s="218"/>
      <c r="F481" s="217"/>
      <c r="G481" s="217"/>
      <c r="H481" s="218"/>
      <c r="I481" s="219"/>
    </row>
    <row r="482" spans="2:9" s="216" customFormat="1" x14ac:dyDescent="0.2">
      <c r="B482" s="217"/>
      <c r="C482" s="218"/>
      <c r="D482" s="218"/>
      <c r="E482" s="218"/>
      <c r="F482" s="217"/>
      <c r="G482" s="217"/>
      <c r="H482" s="218"/>
      <c r="I482" s="219"/>
    </row>
    <row r="483" spans="2:9" s="216" customFormat="1" x14ac:dyDescent="0.2">
      <c r="B483" s="217"/>
      <c r="C483" s="218"/>
      <c r="D483" s="218"/>
      <c r="E483" s="218"/>
      <c r="F483" s="217"/>
      <c r="G483" s="217"/>
      <c r="H483" s="218"/>
      <c r="I483" s="219"/>
    </row>
  </sheetData>
  <sheetProtection algorithmName="SHA-512" hashValue="pg0HVT6+MfiLcqdxbgKMAL0XsqP4khzWaQ3J54poQ7oEU4bPJ40Gr0yGzOLudkdJZgscTKnkZXgzTTKJ0wp1Kw==" saltValue="on0XTJVc1gC1rKA6ACp8Eg==" spinCount="100000" sheet="1" objects="1" scenarios="1"/>
  <mergeCells count="2">
    <mergeCell ref="B13:J13"/>
    <mergeCell ref="B9:I9"/>
  </mergeCells>
  <phoneticPr fontId="10" type="noConversion"/>
  <conditionalFormatting sqref="G13 G29:G34 G40:G1048576">
    <cfRule type="containsText" dxfId="44" priority="170" operator="containsText" text="descartado">
      <formula>NOT(ISERROR(SEARCH("descartado",G13)))</formula>
    </cfRule>
    <cfRule type="containsText" dxfId="43" priority="171" operator="containsText" text="actividad continua">
      <formula>NOT(ISERROR(SEARCH("actividad continua",G13)))</formula>
    </cfRule>
    <cfRule type="containsText" dxfId="42" priority="172" operator="containsText" text="no se ha empezado">
      <formula>NOT(ISERROR(SEARCH("no se ha empezado",G13)))</formula>
    </cfRule>
    <cfRule type="containsText" dxfId="41" priority="173" operator="containsText" text="descartado">
      <formula>NOT(ISERROR(SEARCH("descartado",G13)))</formula>
    </cfRule>
    <cfRule type="containsText" dxfId="40" priority="174" operator="containsText" text="descartado">
      <formula>NOT(ISERROR(SEARCH("descartado",G13)))</formula>
    </cfRule>
    <cfRule type="containsText" dxfId="39" priority="175" operator="containsText" text="descartado">
      <formula>NOT(ISERROR(SEARCH("descartado",G13)))</formula>
    </cfRule>
    <cfRule type="containsText" dxfId="38" priority="176" operator="containsText" text="actividad contínua">
      <formula>NOT(ISERROR(SEARCH("actividad contínua",G13)))</formula>
    </cfRule>
    <cfRule type="containsText" dxfId="37" priority="177" operator="containsText" text="finalizado">
      <formula>NOT(ISERROR(SEARCH("finalizado",G13)))</formula>
    </cfRule>
    <cfRule type="containsText" dxfId="36" priority="178" operator="containsText" text="en procesamiento">
      <formula>NOT(ISERROR(SEARCH("en procesamiento",G13)))</formula>
    </cfRule>
    <cfRule type="containsText" dxfId="35" priority="179" operator="containsText" text="no se ha empezado">
      <formula>NOT(ISERROR(SEARCH("no se ha empezado",G13)))</formula>
    </cfRule>
    <cfRule type="containsText" dxfId="34" priority="180" operator="containsText" text="finalizado">
      <formula>NOT(ISERROR(SEARCH("finalizado",G13)))</formula>
    </cfRule>
    <cfRule type="containsText" dxfId="33" priority="181" operator="containsText" text="en procesamiento">
      <formula>NOT(ISERROR(SEARCH("en procesamiento",G13)))</formula>
    </cfRule>
    <cfRule type="containsText" dxfId="32" priority="182" operator="containsText" text="no se ha empezado">
      <formula>NOT(ISERROR(SEARCH("no se ha empezado",G13)))</formula>
    </cfRule>
  </conditionalFormatting>
  <conditionalFormatting sqref="G1:G8 S1:S8 AI1:AI8 AY1:AY8 BO1:BO8 CE1:CE8 CU1:CU8 DK1:DK8 EA1:EA8 EQ1:EQ8 FG1:FG8 FW1:FW8 GM1:GM8 HC1:HC8 HS1:HS8 II1:II8 IY1:IY8 JO1:JO8 KE1:KE8 KU1:KU8 LK1:LK8 MA1:MA8 MQ1:MQ8 NG1:NG8 NW1:NW8 OM1:OM8 PC1:PC8 PS1:PS8 QI1:QI8 QY1:QY8 RO1:RO8 SE1:SE8 SU1:SU8 TK1:TK8 UA1:UA8 UQ1:UQ8 VG1:VG8 VW1:VW8 WM1:WM8 XC1:XC8 XS1:XS8 YI1:YI8 YY1:YY8 ZO1:ZO8 AAE1:AAE8 AAU1:AAU8 ABK1:ABK8 ACA1:ACA8 ACQ1:ACQ8 ADG1:ADG8 ADW1:ADW8 AEM1:AEM8 AFC1:AFC8 AFS1:AFS8 AGI1:AGI8 AGY1:AGY8 AHO1:AHO8 AIE1:AIE8 AIU1:AIU8 AJK1:AJK8 AKA1:AKA8 AKQ1:AKQ8 ALG1:ALG8 ALW1:ALW8 AMM1:AMM8 ANC1:ANC8 ANS1:ANS8 AOI1:AOI8 AOY1:AOY8 APO1:APO8 AQE1:AQE8 AQU1:AQU8 ARK1:ARK8 ASA1:ASA8 ASQ1:ASQ8 ATG1:ATG8 ATW1:ATW8 AUM1:AUM8 AVC1:AVC8 AVS1:AVS8 AWI1:AWI8 AWY1:AWY8 AXO1:AXO8 AYE1:AYE8 AYU1:AYU8 AZK1:AZK8 BAA1:BAA8 BAQ1:BAQ8 BBG1:BBG8 BBW1:BBW8 BCM1:BCM8 BDC1:BDC8 BDS1:BDS8 BEI1:BEI8 BEY1:BEY8 BFO1:BFO8 BGE1:BGE8 BGU1:BGU8 BHK1:BHK8 BIA1:BIA8 BIQ1:BIQ8 BJG1:BJG8 BJW1:BJW8 BKM1:BKM8 BLC1:BLC8 BLS1:BLS8 BMI1:BMI8 BMY1:BMY8 BNO1:BNO8 BOE1:BOE8 BOU1:BOU8 BPK1:BPK8 BQA1:BQA8 BQQ1:BQQ8 BRG1:BRG8 BRW1:BRW8 BSM1:BSM8 BTC1:BTC8 BTS1:BTS8 BUI1:BUI8 BUY1:BUY8 BVO1:BVO8 BWE1:BWE8 BWU1:BWU8 BXK1:BXK8 BYA1:BYA8 BYQ1:BYQ8 BZG1:BZG8 BZW1:BZW8 CAM1:CAM8 CBC1:CBC8 CBS1:CBS8 CCI1:CCI8 CCY1:CCY8 CDO1:CDO8 CEE1:CEE8 CEU1:CEU8 CFK1:CFK8 CGA1:CGA8 CGQ1:CGQ8 CHG1:CHG8 CHW1:CHW8 CIM1:CIM8 CJC1:CJC8 CJS1:CJS8 CKI1:CKI8 CKY1:CKY8 CLO1:CLO8 CME1:CME8 CMU1:CMU8 CNK1:CNK8 COA1:COA8 COQ1:COQ8 CPG1:CPG8 CPW1:CPW8 CQM1:CQM8 CRC1:CRC8 CRS1:CRS8 CSI1:CSI8 CSY1:CSY8 CTO1:CTO8 CUE1:CUE8 CUU1:CUU8 CVK1:CVK8 CWA1:CWA8 CWQ1:CWQ8 CXG1:CXG8 CXW1:CXW8 CYM1:CYM8 CZC1:CZC8 CZS1:CZS8 DAI1:DAI8 DAY1:DAY8 DBO1:DBO8 DCE1:DCE8 DCU1:DCU8 DDK1:DDK8 DEA1:DEA8 DEQ1:DEQ8 DFG1:DFG8 DFW1:DFW8 DGM1:DGM8 DHC1:DHC8 DHS1:DHS8 DII1:DII8 DIY1:DIY8 DJO1:DJO8 DKE1:DKE8 DKU1:DKU8 DLK1:DLK8 DMA1:DMA8 DMQ1:DMQ8 DNG1:DNG8 DNW1:DNW8 DOM1:DOM8 DPC1:DPC8 DPS1:DPS8 DQI1:DQI8 DQY1:DQY8 DRO1:DRO8 DSE1:DSE8 DSU1:DSU8 DTK1:DTK8 DUA1:DUA8 DUQ1:DUQ8 DVG1:DVG8 DVW1:DVW8 DWM1:DWM8 DXC1:DXC8 DXS1:DXS8 DYI1:DYI8 DYY1:DYY8 DZO1:DZO8 EAE1:EAE8 EAU1:EAU8 EBK1:EBK8 ECA1:ECA8 ECQ1:ECQ8 EDG1:EDG8 EDW1:EDW8 EEM1:EEM8 EFC1:EFC8 EFS1:EFS8 EGI1:EGI8 EGY1:EGY8 EHO1:EHO8 EIE1:EIE8 EIU1:EIU8 EJK1:EJK8 EKA1:EKA8 EKQ1:EKQ8 ELG1:ELG8 ELW1:ELW8 EMM1:EMM8 ENC1:ENC8 ENS1:ENS8 EOI1:EOI8 EOY1:EOY8 EPO1:EPO8 EQE1:EQE8 EQU1:EQU8 ERK1:ERK8 ESA1:ESA8 ESQ1:ESQ8 ETG1:ETG8 ETW1:ETW8 EUM1:EUM8 EVC1:EVC8 EVS1:EVS8 EWI1:EWI8 EWY1:EWY8 EXO1:EXO8 EYE1:EYE8 EYU1:EYU8 EZK1:EZK8 FAA1:FAA8 FAQ1:FAQ8 FBG1:FBG8 FBW1:FBW8 FCM1:FCM8 FDC1:FDC8 FDS1:FDS8 FEI1:FEI8 FEY1:FEY8 FFO1:FFO8 FGE1:FGE8 FGU1:FGU8 FHK1:FHK8 FIA1:FIA8 FIQ1:FIQ8 FJG1:FJG8 FJW1:FJW8 FKM1:FKM8 FLC1:FLC8 FLS1:FLS8 FMI1:FMI8 FMY1:FMY8 FNO1:FNO8 FOE1:FOE8 FOU1:FOU8 FPK1:FPK8 FQA1:FQA8 FQQ1:FQQ8 FRG1:FRG8 FRW1:FRW8 FSM1:FSM8 FTC1:FTC8 FTS1:FTS8 FUI1:FUI8 FUY1:FUY8 FVO1:FVO8 FWE1:FWE8 FWU1:FWU8 FXK1:FXK8 FYA1:FYA8 FYQ1:FYQ8 FZG1:FZG8 FZW1:FZW8 GAM1:GAM8 GBC1:GBC8 GBS1:GBS8 GCI1:GCI8 GCY1:GCY8 GDO1:GDO8 GEE1:GEE8 GEU1:GEU8 GFK1:GFK8 GGA1:GGA8 GGQ1:GGQ8 GHG1:GHG8 GHW1:GHW8 GIM1:GIM8 GJC1:GJC8 GJS1:GJS8 GKI1:GKI8 GKY1:GKY8 GLO1:GLO8 GME1:GME8 GMU1:GMU8 GNK1:GNK8 GOA1:GOA8 GOQ1:GOQ8 GPG1:GPG8 GPW1:GPW8 GQM1:GQM8 GRC1:GRC8 GRS1:GRS8 GSI1:GSI8 GSY1:GSY8 GTO1:GTO8 GUE1:GUE8 GUU1:GUU8 GVK1:GVK8 GWA1:GWA8 GWQ1:GWQ8 GXG1:GXG8 GXW1:GXW8 GYM1:GYM8 GZC1:GZC8 GZS1:GZS8 HAI1:HAI8 HAY1:HAY8 HBO1:HBO8 HCE1:HCE8 HCU1:HCU8 HDK1:HDK8 HEA1:HEA8 HEQ1:HEQ8 HFG1:HFG8 HFW1:HFW8 HGM1:HGM8 HHC1:HHC8 HHS1:HHS8 HII1:HII8 HIY1:HIY8 HJO1:HJO8 HKE1:HKE8 HKU1:HKU8 HLK1:HLK8 HMA1:HMA8 HMQ1:HMQ8 HNG1:HNG8 HNW1:HNW8 HOM1:HOM8 HPC1:HPC8 HPS1:HPS8 HQI1:HQI8 HQY1:HQY8 HRO1:HRO8 HSE1:HSE8 HSU1:HSU8 HTK1:HTK8 HUA1:HUA8 HUQ1:HUQ8 HVG1:HVG8 HVW1:HVW8 HWM1:HWM8 HXC1:HXC8 HXS1:HXS8 HYI1:HYI8 HYY1:HYY8 HZO1:HZO8 IAE1:IAE8 IAU1:IAU8 IBK1:IBK8 ICA1:ICA8 ICQ1:ICQ8 IDG1:IDG8 IDW1:IDW8 IEM1:IEM8 IFC1:IFC8 IFS1:IFS8 IGI1:IGI8 IGY1:IGY8 IHO1:IHO8 IIE1:IIE8 IIU1:IIU8 IJK1:IJK8 IKA1:IKA8 IKQ1:IKQ8 ILG1:ILG8 ILW1:ILW8 IMM1:IMM8 INC1:INC8 INS1:INS8 IOI1:IOI8 IOY1:IOY8 IPO1:IPO8 IQE1:IQE8 IQU1:IQU8 IRK1:IRK8 ISA1:ISA8 ISQ1:ISQ8 ITG1:ITG8 ITW1:ITW8 IUM1:IUM8 IVC1:IVC8 IVS1:IVS8 IWI1:IWI8 IWY1:IWY8 IXO1:IXO8 IYE1:IYE8 IYU1:IYU8 IZK1:IZK8 JAA1:JAA8 JAQ1:JAQ8 JBG1:JBG8 JBW1:JBW8 JCM1:JCM8 JDC1:JDC8 JDS1:JDS8 JEI1:JEI8 JEY1:JEY8 JFO1:JFO8 JGE1:JGE8 JGU1:JGU8 JHK1:JHK8 JIA1:JIA8 JIQ1:JIQ8 JJG1:JJG8 JJW1:JJW8 JKM1:JKM8 JLC1:JLC8 JLS1:JLS8 JMI1:JMI8 JMY1:JMY8 JNO1:JNO8 JOE1:JOE8 JOU1:JOU8 JPK1:JPK8 JQA1:JQA8 JQQ1:JQQ8 JRG1:JRG8 JRW1:JRW8 JSM1:JSM8 JTC1:JTC8 JTS1:JTS8 JUI1:JUI8 JUY1:JUY8 JVO1:JVO8 JWE1:JWE8 JWU1:JWU8 JXK1:JXK8 JYA1:JYA8 JYQ1:JYQ8 JZG1:JZG8 JZW1:JZW8 KAM1:KAM8 KBC1:KBC8 KBS1:KBS8 KCI1:KCI8 KCY1:KCY8 KDO1:KDO8 KEE1:KEE8 KEU1:KEU8 KFK1:KFK8 KGA1:KGA8 KGQ1:KGQ8 KHG1:KHG8 KHW1:KHW8 KIM1:KIM8 KJC1:KJC8 KJS1:KJS8 KKI1:KKI8 KKY1:KKY8 KLO1:KLO8 KME1:KME8 KMU1:KMU8 KNK1:KNK8 KOA1:KOA8 KOQ1:KOQ8 KPG1:KPG8 KPW1:KPW8 KQM1:KQM8 KRC1:KRC8 KRS1:KRS8 KSI1:KSI8 KSY1:KSY8 KTO1:KTO8 KUE1:KUE8 KUU1:KUU8 KVK1:KVK8 KWA1:KWA8 KWQ1:KWQ8 KXG1:KXG8 KXW1:KXW8 KYM1:KYM8 KZC1:KZC8 KZS1:KZS8 LAI1:LAI8 LAY1:LAY8 LBO1:LBO8 LCE1:LCE8 LCU1:LCU8 LDK1:LDK8 LEA1:LEA8 LEQ1:LEQ8 LFG1:LFG8 LFW1:LFW8 LGM1:LGM8 LHC1:LHC8 LHS1:LHS8 LII1:LII8 LIY1:LIY8 LJO1:LJO8 LKE1:LKE8 LKU1:LKU8 LLK1:LLK8 LMA1:LMA8 LMQ1:LMQ8 LNG1:LNG8 LNW1:LNW8 LOM1:LOM8 LPC1:LPC8 LPS1:LPS8 LQI1:LQI8 LQY1:LQY8 LRO1:LRO8 LSE1:LSE8 LSU1:LSU8 LTK1:LTK8 LUA1:LUA8 LUQ1:LUQ8 LVG1:LVG8 LVW1:LVW8 LWM1:LWM8 LXC1:LXC8 LXS1:LXS8 LYI1:LYI8 LYY1:LYY8 LZO1:LZO8 MAE1:MAE8 MAU1:MAU8 MBK1:MBK8 MCA1:MCA8 MCQ1:MCQ8 MDG1:MDG8 MDW1:MDW8 MEM1:MEM8 MFC1:MFC8 MFS1:MFS8 MGI1:MGI8 MGY1:MGY8 MHO1:MHO8 MIE1:MIE8 MIU1:MIU8 MJK1:MJK8 MKA1:MKA8 MKQ1:MKQ8 MLG1:MLG8 MLW1:MLW8 MMM1:MMM8 MNC1:MNC8 MNS1:MNS8 MOI1:MOI8 MOY1:MOY8 MPO1:MPO8 MQE1:MQE8 MQU1:MQU8 MRK1:MRK8 MSA1:MSA8 MSQ1:MSQ8 MTG1:MTG8 MTW1:MTW8 MUM1:MUM8 MVC1:MVC8 MVS1:MVS8 MWI1:MWI8 MWY1:MWY8 MXO1:MXO8 MYE1:MYE8 MYU1:MYU8 MZK1:MZK8 NAA1:NAA8 NAQ1:NAQ8 NBG1:NBG8 NBW1:NBW8 NCM1:NCM8 NDC1:NDC8 NDS1:NDS8 NEI1:NEI8 NEY1:NEY8 NFO1:NFO8 NGE1:NGE8 NGU1:NGU8 NHK1:NHK8 NIA1:NIA8 NIQ1:NIQ8 NJG1:NJG8 NJW1:NJW8 NKM1:NKM8 NLC1:NLC8 NLS1:NLS8 NMI1:NMI8 NMY1:NMY8 NNO1:NNO8 NOE1:NOE8 NOU1:NOU8 NPK1:NPK8 NQA1:NQA8 NQQ1:NQQ8 NRG1:NRG8 NRW1:NRW8 NSM1:NSM8 NTC1:NTC8 NTS1:NTS8 NUI1:NUI8 NUY1:NUY8 NVO1:NVO8 NWE1:NWE8 NWU1:NWU8 NXK1:NXK8 NYA1:NYA8 NYQ1:NYQ8 NZG1:NZG8 NZW1:NZW8 OAM1:OAM8 OBC1:OBC8 OBS1:OBS8 OCI1:OCI8 OCY1:OCY8 ODO1:ODO8 OEE1:OEE8 OEU1:OEU8 OFK1:OFK8 OGA1:OGA8 OGQ1:OGQ8 OHG1:OHG8 OHW1:OHW8 OIM1:OIM8 OJC1:OJC8 OJS1:OJS8 OKI1:OKI8 OKY1:OKY8 OLO1:OLO8 OME1:OME8 OMU1:OMU8 ONK1:ONK8 OOA1:OOA8 OOQ1:OOQ8 OPG1:OPG8 OPW1:OPW8 OQM1:OQM8 ORC1:ORC8 ORS1:ORS8 OSI1:OSI8 OSY1:OSY8 OTO1:OTO8 OUE1:OUE8 OUU1:OUU8 OVK1:OVK8 OWA1:OWA8 OWQ1:OWQ8 OXG1:OXG8 OXW1:OXW8 OYM1:OYM8 OZC1:OZC8 OZS1:OZS8 PAI1:PAI8 PAY1:PAY8 PBO1:PBO8 PCE1:PCE8 PCU1:PCU8 PDK1:PDK8 PEA1:PEA8 PEQ1:PEQ8 PFG1:PFG8 PFW1:PFW8 PGM1:PGM8 PHC1:PHC8 PHS1:PHS8 PII1:PII8 PIY1:PIY8 PJO1:PJO8 PKE1:PKE8 PKU1:PKU8 PLK1:PLK8 PMA1:PMA8 PMQ1:PMQ8 PNG1:PNG8 PNW1:PNW8 POM1:POM8 PPC1:PPC8 PPS1:PPS8 PQI1:PQI8 PQY1:PQY8 PRO1:PRO8 PSE1:PSE8 PSU1:PSU8 PTK1:PTK8 PUA1:PUA8 PUQ1:PUQ8 PVG1:PVG8 PVW1:PVW8 PWM1:PWM8 PXC1:PXC8 PXS1:PXS8 PYI1:PYI8 PYY1:PYY8 PZO1:PZO8 QAE1:QAE8 QAU1:QAU8 QBK1:QBK8 QCA1:QCA8 QCQ1:QCQ8 QDG1:QDG8 QDW1:QDW8 QEM1:QEM8 QFC1:QFC8 QFS1:QFS8 QGI1:QGI8 QGY1:QGY8 QHO1:QHO8 QIE1:QIE8 QIU1:QIU8 QJK1:QJK8 QKA1:QKA8 QKQ1:QKQ8 QLG1:QLG8 QLW1:QLW8 QMM1:QMM8 QNC1:QNC8 QNS1:QNS8 QOI1:QOI8 QOY1:QOY8 QPO1:QPO8 QQE1:QQE8 QQU1:QQU8 QRK1:QRK8 QSA1:QSA8 QSQ1:QSQ8 QTG1:QTG8 QTW1:QTW8 QUM1:QUM8 QVC1:QVC8 QVS1:QVS8 QWI1:QWI8 QWY1:QWY8 QXO1:QXO8 QYE1:QYE8 QYU1:QYU8 QZK1:QZK8 RAA1:RAA8 RAQ1:RAQ8 RBG1:RBG8 RBW1:RBW8 RCM1:RCM8 RDC1:RDC8 RDS1:RDS8 REI1:REI8 REY1:REY8 RFO1:RFO8 RGE1:RGE8 RGU1:RGU8 RHK1:RHK8 RIA1:RIA8 RIQ1:RIQ8 RJG1:RJG8 RJW1:RJW8 RKM1:RKM8 RLC1:RLC8 RLS1:RLS8 RMI1:RMI8 RMY1:RMY8 RNO1:RNO8 ROE1:ROE8 ROU1:ROU8 RPK1:RPK8 RQA1:RQA8 RQQ1:RQQ8 RRG1:RRG8 RRW1:RRW8 RSM1:RSM8 RTC1:RTC8 RTS1:RTS8 RUI1:RUI8 RUY1:RUY8 RVO1:RVO8 RWE1:RWE8 RWU1:RWU8 RXK1:RXK8 RYA1:RYA8 RYQ1:RYQ8 RZG1:RZG8 RZW1:RZW8 SAM1:SAM8 SBC1:SBC8 SBS1:SBS8 SCI1:SCI8 SCY1:SCY8 SDO1:SDO8 SEE1:SEE8 SEU1:SEU8 SFK1:SFK8 SGA1:SGA8 SGQ1:SGQ8 SHG1:SHG8 SHW1:SHW8 SIM1:SIM8 SJC1:SJC8 SJS1:SJS8 SKI1:SKI8 SKY1:SKY8 SLO1:SLO8 SME1:SME8 SMU1:SMU8 SNK1:SNK8 SOA1:SOA8 SOQ1:SOQ8 SPG1:SPG8 SPW1:SPW8 SQM1:SQM8 SRC1:SRC8 SRS1:SRS8 SSI1:SSI8 SSY1:SSY8 STO1:STO8 SUE1:SUE8 SUU1:SUU8 SVK1:SVK8 SWA1:SWA8 SWQ1:SWQ8 SXG1:SXG8 SXW1:SXW8 SYM1:SYM8 SZC1:SZC8 SZS1:SZS8 TAI1:TAI8 TAY1:TAY8 TBO1:TBO8 TCE1:TCE8 TCU1:TCU8 TDK1:TDK8 TEA1:TEA8 TEQ1:TEQ8 TFG1:TFG8 TFW1:TFW8 TGM1:TGM8 THC1:THC8 THS1:THS8 TII1:TII8 TIY1:TIY8 TJO1:TJO8 TKE1:TKE8 TKU1:TKU8 TLK1:TLK8 TMA1:TMA8 TMQ1:TMQ8 TNG1:TNG8 TNW1:TNW8 TOM1:TOM8 TPC1:TPC8 TPS1:TPS8 TQI1:TQI8 TQY1:TQY8 TRO1:TRO8 TSE1:TSE8 TSU1:TSU8 TTK1:TTK8 TUA1:TUA8 TUQ1:TUQ8 TVG1:TVG8 TVW1:TVW8 TWM1:TWM8 TXC1:TXC8 TXS1:TXS8 TYI1:TYI8 TYY1:TYY8 TZO1:TZO8 UAE1:UAE8 UAU1:UAU8 UBK1:UBK8 UCA1:UCA8 UCQ1:UCQ8 UDG1:UDG8 UDW1:UDW8 UEM1:UEM8 UFC1:UFC8 UFS1:UFS8 UGI1:UGI8 UGY1:UGY8 UHO1:UHO8 UIE1:UIE8 UIU1:UIU8 UJK1:UJK8 UKA1:UKA8 UKQ1:UKQ8 ULG1:ULG8 ULW1:ULW8 UMM1:UMM8 UNC1:UNC8 UNS1:UNS8 UOI1:UOI8 UOY1:UOY8 UPO1:UPO8 UQE1:UQE8 UQU1:UQU8 URK1:URK8 USA1:USA8 USQ1:USQ8 UTG1:UTG8 UTW1:UTW8 UUM1:UUM8 UVC1:UVC8 UVS1:UVS8 UWI1:UWI8 UWY1:UWY8 UXO1:UXO8 UYE1:UYE8 UYU1:UYU8 UZK1:UZK8 VAA1:VAA8 VAQ1:VAQ8 VBG1:VBG8 VBW1:VBW8 VCM1:VCM8 VDC1:VDC8 VDS1:VDS8 VEI1:VEI8 VEY1:VEY8 VFO1:VFO8 VGE1:VGE8 VGU1:VGU8 VHK1:VHK8 VIA1:VIA8 VIQ1:VIQ8 VJG1:VJG8 VJW1:VJW8 VKM1:VKM8 VLC1:VLC8 VLS1:VLS8 VMI1:VMI8 VMY1:VMY8 VNO1:VNO8 VOE1:VOE8 VOU1:VOU8 VPK1:VPK8 VQA1:VQA8 VQQ1:VQQ8 VRG1:VRG8 VRW1:VRW8 VSM1:VSM8 VTC1:VTC8 VTS1:VTS8 VUI1:VUI8 VUY1:VUY8 VVO1:VVO8 VWE1:VWE8 VWU1:VWU8 VXK1:VXK8 VYA1:VYA8 VYQ1:VYQ8 VZG1:VZG8 VZW1:VZW8 WAM1:WAM8 WBC1:WBC8 WBS1:WBS8 WCI1:WCI8 WCY1:WCY8 WDO1:WDO8 WEE1:WEE8 WEU1:WEU8 WFK1:WFK8 WGA1:WGA8 WGQ1:WGQ8 WHG1:WHG8 WHW1:WHW8 WIM1:WIM8 WJC1:WJC8 WJS1:WJS8 WKI1:WKI8 WKY1:WKY8 WLO1:WLO8 WME1:WME8 WMU1:WMU8 WNK1:WNK8 WOA1:WOA8 WOQ1:WOQ8 WPG1:WPG8 WPW1:WPW8 WQM1:WQM8 WRC1:WRC8 WRS1:WRS8 WSI1:WSI8 WSY1:WSY8 WTO1:WTO8 WUE1:WUE8 WUU1:WUU8 WVK1:WVK8 WWA1:WWA8 WWQ1:WWQ8 WXG1:WXG8 WXW1:WXW8 WYM1:WYM8 WZC1:WZC8 WZS1:WZS8 XAI1:XAI8 XAY1:XAY8 XBO1:XBO8 XCE1:XCE8 XCU1:XCU8 XDK1:XDK8 XEA1:XEA8 XEQ1:XEQ8">
    <cfRule type="containsText" dxfId="31" priority="14" operator="containsText" text="descartado">
      <formula>NOT(ISERROR(SEARCH("descartado",G1)))</formula>
    </cfRule>
    <cfRule type="containsText" dxfId="30" priority="15" operator="containsText" text="actividad continua">
      <formula>NOT(ISERROR(SEARCH("actividad continua",G1)))</formula>
    </cfRule>
    <cfRule type="containsText" dxfId="29" priority="16" operator="containsText" text="no se ha empezado">
      <formula>NOT(ISERROR(SEARCH("no se ha empezado",G1)))</formula>
    </cfRule>
    <cfRule type="containsText" dxfId="28" priority="17" operator="containsText" text="descartado">
      <formula>NOT(ISERROR(SEARCH("descartado",G1)))</formula>
    </cfRule>
    <cfRule type="containsText" dxfId="27" priority="18" operator="containsText" text="descartado">
      <formula>NOT(ISERROR(SEARCH("descartado",G1)))</formula>
    </cfRule>
    <cfRule type="containsText" dxfId="26" priority="19" operator="containsText" text="descartado">
      <formula>NOT(ISERROR(SEARCH("descartado",G1)))</formula>
    </cfRule>
    <cfRule type="containsText" dxfId="25" priority="20" operator="containsText" text="actividad contínua">
      <formula>NOT(ISERROR(SEARCH("actividad contínua",G1)))</formula>
    </cfRule>
    <cfRule type="containsText" dxfId="24" priority="21" operator="containsText" text="finalizado">
      <formula>NOT(ISERROR(SEARCH("finalizado",G1)))</formula>
    </cfRule>
    <cfRule type="containsText" dxfId="23" priority="22" operator="containsText" text="en procesamiento">
      <formula>NOT(ISERROR(SEARCH("en procesamiento",G1)))</formula>
    </cfRule>
    <cfRule type="containsText" dxfId="22" priority="23" operator="containsText" text="no se ha empezado">
      <formula>NOT(ISERROR(SEARCH("no se ha empezado",G1)))</formula>
    </cfRule>
    <cfRule type="containsText" dxfId="21" priority="24" operator="containsText" text="finalizado">
      <formula>NOT(ISERROR(SEARCH("finalizado",G1)))</formula>
    </cfRule>
    <cfRule type="containsText" dxfId="20" priority="25" operator="containsText" text="en procesamiento">
      <formula>NOT(ISERROR(SEARCH("en procesamiento",G1)))</formula>
    </cfRule>
    <cfRule type="containsText" dxfId="19" priority="26" operator="containsText" text="no se ha empezado">
      <formula>NOT(ISERROR(SEARCH("no se ha empezado",G1)))</formula>
    </cfRule>
  </conditionalFormatting>
  <conditionalFormatting sqref="G35:G39">
    <cfRule type="containsText" dxfId="18" priority="1" operator="containsText" text="descartado">
      <formula>NOT(ISERROR(SEARCH("descartado",G35)))</formula>
    </cfRule>
    <cfRule type="containsText" dxfId="17" priority="2" operator="containsText" text="actividad continua">
      <formula>NOT(ISERROR(SEARCH("actividad continua",G35)))</formula>
    </cfRule>
    <cfRule type="containsText" dxfId="16" priority="3" operator="containsText" text="no se ha empezado">
      <formula>NOT(ISERROR(SEARCH("no se ha empezado",G35)))</formula>
    </cfRule>
    <cfRule type="containsText" dxfId="15" priority="4" operator="containsText" text="descartado">
      <formula>NOT(ISERROR(SEARCH("descartado",G35)))</formula>
    </cfRule>
    <cfRule type="containsText" dxfId="14" priority="5" operator="containsText" text="descartado">
      <formula>NOT(ISERROR(SEARCH("descartado",G35)))</formula>
    </cfRule>
    <cfRule type="containsText" dxfId="13" priority="6" operator="containsText" text="descartado">
      <formula>NOT(ISERROR(SEARCH("descartado",G35)))</formula>
    </cfRule>
    <cfRule type="containsText" dxfId="12" priority="7" operator="containsText" text="actividad contínua">
      <formula>NOT(ISERROR(SEARCH("actividad contínua",G35)))</formula>
    </cfRule>
    <cfRule type="containsText" dxfId="11" priority="8" operator="containsText" text="finalizado">
      <formula>NOT(ISERROR(SEARCH("finalizado",G35)))</formula>
    </cfRule>
    <cfRule type="containsText" dxfId="10" priority="9" operator="containsText" text="en procesamiento">
      <formula>NOT(ISERROR(SEARCH("en procesamiento",G35)))</formula>
    </cfRule>
    <cfRule type="containsText" dxfId="9" priority="10" operator="containsText" text="no se ha empezado">
      <formula>NOT(ISERROR(SEARCH("no se ha empezado",G35)))</formula>
    </cfRule>
    <cfRule type="containsText" dxfId="8" priority="11" operator="containsText" text="finalizado">
      <formula>NOT(ISERROR(SEARCH("finalizado",G35)))</formula>
    </cfRule>
    <cfRule type="containsText" dxfId="7" priority="12" operator="containsText" text="en procesamiento">
      <formula>NOT(ISERROR(SEARCH("en procesamiento",G35)))</formula>
    </cfRule>
    <cfRule type="containsText" dxfId="6" priority="13" operator="containsText" text="no se ha empezado">
      <formula>NOT(ISERROR(SEARCH("no se ha empezado",G35)))</formula>
    </cfRule>
  </conditionalFormatting>
  <dataValidations count="1">
    <dataValidation type="list" allowBlank="1" showInputMessage="1" showErrorMessage="1" sqref="G1:G8 XEA1:XEA8 G13 XEQ1:XEQ8 G29:G1048576 S1:S8 AI1:AI8 AY1:AY8 BO1:BO8 CE1:CE8 CU1:CU8 DK1:DK8 EA1:EA8 EQ1:EQ8 FG1:FG8 FW1:FW8 GM1:GM8 HC1:HC8 HS1:HS8 II1:II8 IY1:IY8 JO1:JO8 KE1:KE8 KU1:KU8 LK1:LK8 MA1:MA8 MQ1:MQ8 NG1:NG8 NW1:NW8 OM1:OM8 PC1:PC8 PS1:PS8 QI1:QI8 QY1:QY8 RO1:RO8 SE1:SE8 SU1:SU8 TK1:TK8 UA1:UA8 UQ1:UQ8 VG1:VG8 VW1:VW8 WM1:WM8 XC1:XC8 XS1:XS8 YI1:YI8 YY1:YY8 ZO1:ZO8 AAE1:AAE8 AAU1:AAU8 ABK1:ABK8 ACA1:ACA8 ACQ1:ACQ8 ADG1:ADG8 ADW1:ADW8 AEM1:AEM8 AFC1:AFC8 AFS1:AFS8 AGI1:AGI8 AGY1:AGY8 AHO1:AHO8 AIE1:AIE8 AIU1:AIU8 AJK1:AJK8 AKA1:AKA8 AKQ1:AKQ8 ALG1:ALG8 ALW1:ALW8 AMM1:AMM8 ANC1:ANC8 ANS1:ANS8 AOI1:AOI8 AOY1:AOY8 APO1:APO8 AQE1:AQE8 AQU1:AQU8 ARK1:ARK8 ASA1:ASA8 ASQ1:ASQ8 ATG1:ATG8 ATW1:ATW8 AUM1:AUM8 AVC1:AVC8 AVS1:AVS8 AWI1:AWI8 AWY1:AWY8 AXO1:AXO8 AYE1:AYE8 AYU1:AYU8 AZK1:AZK8 BAA1:BAA8 BAQ1:BAQ8 BBG1:BBG8 BBW1:BBW8 BCM1:BCM8 BDC1:BDC8 BDS1:BDS8 BEI1:BEI8 BEY1:BEY8 BFO1:BFO8 BGE1:BGE8 BGU1:BGU8 BHK1:BHK8 BIA1:BIA8 BIQ1:BIQ8 BJG1:BJG8 BJW1:BJW8 BKM1:BKM8 BLC1:BLC8 BLS1:BLS8 BMI1:BMI8 BMY1:BMY8 BNO1:BNO8 BOE1:BOE8 BOU1:BOU8 BPK1:BPK8 BQA1:BQA8 BQQ1:BQQ8 BRG1:BRG8 BRW1:BRW8 BSM1:BSM8 BTC1:BTC8 BTS1:BTS8 BUI1:BUI8 BUY1:BUY8 BVO1:BVO8 BWE1:BWE8 BWU1:BWU8 BXK1:BXK8 BYA1:BYA8 BYQ1:BYQ8 BZG1:BZG8 BZW1:BZW8 CAM1:CAM8 CBC1:CBC8 CBS1:CBS8 CCI1:CCI8 CCY1:CCY8 CDO1:CDO8 CEE1:CEE8 CEU1:CEU8 CFK1:CFK8 CGA1:CGA8 CGQ1:CGQ8 CHG1:CHG8 CHW1:CHW8 CIM1:CIM8 CJC1:CJC8 CJS1:CJS8 CKI1:CKI8 CKY1:CKY8 CLO1:CLO8 CME1:CME8 CMU1:CMU8 CNK1:CNK8 COA1:COA8 COQ1:COQ8 CPG1:CPG8 CPW1:CPW8 CQM1:CQM8 CRC1:CRC8 CRS1:CRS8 CSI1:CSI8 CSY1:CSY8 CTO1:CTO8 CUE1:CUE8 CUU1:CUU8 CVK1:CVK8 CWA1:CWA8 CWQ1:CWQ8 CXG1:CXG8 CXW1:CXW8 CYM1:CYM8 CZC1:CZC8 CZS1:CZS8 DAI1:DAI8 DAY1:DAY8 DBO1:DBO8 DCE1:DCE8 DCU1:DCU8 DDK1:DDK8 DEA1:DEA8 DEQ1:DEQ8 DFG1:DFG8 DFW1:DFW8 DGM1:DGM8 DHC1:DHC8 DHS1:DHS8 DII1:DII8 DIY1:DIY8 DJO1:DJO8 DKE1:DKE8 DKU1:DKU8 DLK1:DLK8 DMA1:DMA8 DMQ1:DMQ8 DNG1:DNG8 DNW1:DNW8 DOM1:DOM8 DPC1:DPC8 DPS1:DPS8 DQI1:DQI8 DQY1:DQY8 DRO1:DRO8 DSE1:DSE8 DSU1:DSU8 DTK1:DTK8 DUA1:DUA8 DUQ1:DUQ8 DVG1:DVG8 DVW1:DVW8 DWM1:DWM8 DXC1:DXC8 DXS1:DXS8 DYI1:DYI8 DYY1:DYY8 DZO1:DZO8 EAE1:EAE8 EAU1:EAU8 EBK1:EBK8 ECA1:ECA8 ECQ1:ECQ8 EDG1:EDG8 EDW1:EDW8 EEM1:EEM8 EFC1:EFC8 EFS1:EFS8 EGI1:EGI8 EGY1:EGY8 EHO1:EHO8 EIE1:EIE8 EIU1:EIU8 EJK1:EJK8 EKA1:EKA8 EKQ1:EKQ8 ELG1:ELG8 ELW1:ELW8 EMM1:EMM8 ENC1:ENC8 ENS1:ENS8 EOI1:EOI8 EOY1:EOY8 EPO1:EPO8 EQE1:EQE8 EQU1:EQU8 ERK1:ERK8 ESA1:ESA8 ESQ1:ESQ8 ETG1:ETG8 ETW1:ETW8 EUM1:EUM8 EVC1:EVC8 EVS1:EVS8 EWI1:EWI8 EWY1:EWY8 EXO1:EXO8 EYE1:EYE8 EYU1:EYU8 EZK1:EZK8 FAA1:FAA8 FAQ1:FAQ8 FBG1:FBG8 FBW1:FBW8 FCM1:FCM8 FDC1:FDC8 FDS1:FDS8 FEI1:FEI8 FEY1:FEY8 FFO1:FFO8 FGE1:FGE8 FGU1:FGU8 FHK1:FHK8 FIA1:FIA8 FIQ1:FIQ8 FJG1:FJG8 FJW1:FJW8 FKM1:FKM8 FLC1:FLC8 FLS1:FLS8 FMI1:FMI8 FMY1:FMY8 FNO1:FNO8 FOE1:FOE8 FOU1:FOU8 FPK1:FPK8 FQA1:FQA8 FQQ1:FQQ8 FRG1:FRG8 FRW1:FRW8 FSM1:FSM8 FTC1:FTC8 FTS1:FTS8 FUI1:FUI8 FUY1:FUY8 FVO1:FVO8 FWE1:FWE8 FWU1:FWU8 FXK1:FXK8 FYA1:FYA8 FYQ1:FYQ8 FZG1:FZG8 FZW1:FZW8 GAM1:GAM8 GBC1:GBC8 GBS1:GBS8 GCI1:GCI8 GCY1:GCY8 GDO1:GDO8 GEE1:GEE8 GEU1:GEU8 GFK1:GFK8 GGA1:GGA8 GGQ1:GGQ8 GHG1:GHG8 GHW1:GHW8 GIM1:GIM8 GJC1:GJC8 GJS1:GJS8 GKI1:GKI8 GKY1:GKY8 GLO1:GLO8 GME1:GME8 GMU1:GMU8 GNK1:GNK8 GOA1:GOA8 GOQ1:GOQ8 GPG1:GPG8 GPW1:GPW8 GQM1:GQM8 GRC1:GRC8 GRS1:GRS8 GSI1:GSI8 GSY1:GSY8 GTO1:GTO8 GUE1:GUE8 GUU1:GUU8 GVK1:GVK8 GWA1:GWA8 GWQ1:GWQ8 GXG1:GXG8 GXW1:GXW8 GYM1:GYM8 GZC1:GZC8 GZS1:GZS8 HAI1:HAI8 HAY1:HAY8 HBO1:HBO8 HCE1:HCE8 HCU1:HCU8 HDK1:HDK8 HEA1:HEA8 HEQ1:HEQ8 HFG1:HFG8 HFW1:HFW8 HGM1:HGM8 HHC1:HHC8 HHS1:HHS8 HII1:HII8 HIY1:HIY8 HJO1:HJO8 HKE1:HKE8 HKU1:HKU8 HLK1:HLK8 HMA1:HMA8 HMQ1:HMQ8 HNG1:HNG8 HNW1:HNW8 HOM1:HOM8 HPC1:HPC8 HPS1:HPS8 HQI1:HQI8 HQY1:HQY8 HRO1:HRO8 HSE1:HSE8 HSU1:HSU8 HTK1:HTK8 HUA1:HUA8 HUQ1:HUQ8 HVG1:HVG8 HVW1:HVW8 HWM1:HWM8 HXC1:HXC8 HXS1:HXS8 HYI1:HYI8 HYY1:HYY8 HZO1:HZO8 IAE1:IAE8 IAU1:IAU8 IBK1:IBK8 ICA1:ICA8 ICQ1:ICQ8 IDG1:IDG8 IDW1:IDW8 IEM1:IEM8 IFC1:IFC8 IFS1:IFS8 IGI1:IGI8 IGY1:IGY8 IHO1:IHO8 IIE1:IIE8 IIU1:IIU8 IJK1:IJK8 IKA1:IKA8 IKQ1:IKQ8 ILG1:ILG8 ILW1:ILW8 IMM1:IMM8 INC1:INC8 INS1:INS8 IOI1:IOI8 IOY1:IOY8 IPO1:IPO8 IQE1:IQE8 IQU1:IQU8 IRK1:IRK8 ISA1:ISA8 ISQ1:ISQ8 ITG1:ITG8 ITW1:ITW8 IUM1:IUM8 IVC1:IVC8 IVS1:IVS8 IWI1:IWI8 IWY1:IWY8 IXO1:IXO8 IYE1:IYE8 IYU1:IYU8 IZK1:IZK8 JAA1:JAA8 JAQ1:JAQ8 JBG1:JBG8 JBW1:JBW8 JCM1:JCM8 JDC1:JDC8 JDS1:JDS8 JEI1:JEI8 JEY1:JEY8 JFO1:JFO8 JGE1:JGE8 JGU1:JGU8 JHK1:JHK8 JIA1:JIA8 JIQ1:JIQ8 JJG1:JJG8 JJW1:JJW8 JKM1:JKM8 JLC1:JLC8 JLS1:JLS8 JMI1:JMI8 JMY1:JMY8 JNO1:JNO8 JOE1:JOE8 JOU1:JOU8 JPK1:JPK8 JQA1:JQA8 JQQ1:JQQ8 JRG1:JRG8 JRW1:JRW8 JSM1:JSM8 JTC1:JTC8 JTS1:JTS8 JUI1:JUI8 JUY1:JUY8 JVO1:JVO8 JWE1:JWE8 JWU1:JWU8 JXK1:JXK8 JYA1:JYA8 JYQ1:JYQ8 JZG1:JZG8 JZW1:JZW8 KAM1:KAM8 KBC1:KBC8 KBS1:KBS8 KCI1:KCI8 KCY1:KCY8 KDO1:KDO8 KEE1:KEE8 KEU1:KEU8 KFK1:KFK8 KGA1:KGA8 KGQ1:KGQ8 KHG1:KHG8 KHW1:KHW8 KIM1:KIM8 KJC1:KJC8 KJS1:KJS8 KKI1:KKI8 KKY1:KKY8 KLO1:KLO8 KME1:KME8 KMU1:KMU8 KNK1:KNK8 KOA1:KOA8 KOQ1:KOQ8 KPG1:KPG8 KPW1:KPW8 KQM1:KQM8 KRC1:KRC8 KRS1:KRS8 KSI1:KSI8 KSY1:KSY8 KTO1:KTO8 KUE1:KUE8 KUU1:KUU8 KVK1:KVK8 KWA1:KWA8 KWQ1:KWQ8 KXG1:KXG8 KXW1:KXW8 KYM1:KYM8 KZC1:KZC8 KZS1:KZS8 LAI1:LAI8 LAY1:LAY8 LBO1:LBO8 LCE1:LCE8 LCU1:LCU8 LDK1:LDK8 LEA1:LEA8 LEQ1:LEQ8 LFG1:LFG8 LFW1:LFW8 LGM1:LGM8 LHC1:LHC8 LHS1:LHS8 LII1:LII8 LIY1:LIY8 LJO1:LJO8 LKE1:LKE8 LKU1:LKU8 LLK1:LLK8 LMA1:LMA8 LMQ1:LMQ8 LNG1:LNG8 LNW1:LNW8 LOM1:LOM8 LPC1:LPC8 LPS1:LPS8 LQI1:LQI8 LQY1:LQY8 LRO1:LRO8 LSE1:LSE8 LSU1:LSU8 LTK1:LTK8 LUA1:LUA8 LUQ1:LUQ8 LVG1:LVG8 LVW1:LVW8 LWM1:LWM8 LXC1:LXC8 LXS1:LXS8 LYI1:LYI8 LYY1:LYY8 LZO1:LZO8 MAE1:MAE8 MAU1:MAU8 MBK1:MBK8 MCA1:MCA8 MCQ1:MCQ8 MDG1:MDG8 MDW1:MDW8 MEM1:MEM8 MFC1:MFC8 MFS1:MFS8 MGI1:MGI8 MGY1:MGY8 MHO1:MHO8 MIE1:MIE8 MIU1:MIU8 MJK1:MJK8 MKA1:MKA8 MKQ1:MKQ8 MLG1:MLG8 MLW1:MLW8 MMM1:MMM8 MNC1:MNC8 MNS1:MNS8 MOI1:MOI8 MOY1:MOY8 MPO1:MPO8 MQE1:MQE8 MQU1:MQU8 MRK1:MRK8 MSA1:MSA8 MSQ1:MSQ8 MTG1:MTG8 MTW1:MTW8 MUM1:MUM8 MVC1:MVC8 MVS1:MVS8 MWI1:MWI8 MWY1:MWY8 MXO1:MXO8 MYE1:MYE8 MYU1:MYU8 MZK1:MZK8 NAA1:NAA8 NAQ1:NAQ8 NBG1:NBG8 NBW1:NBW8 NCM1:NCM8 NDC1:NDC8 NDS1:NDS8 NEI1:NEI8 NEY1:NEY8 NFO1:NFO8 NGE1:NGE8 NGU1:NGU8 NHK1:NHK8 NIA1:NIA8 NIQ1:NIQ8 NJG1:NJG8 NJW1:NJW8 NKM1:NKM8 NLC1:NLC8 NLS1:NLS8 NMI1:NMI8 NMY1:NMY8 NNO1:NNO8 NOE1:NOE8 NOU1:NOU8 NPK1:NPK8 NQA1:NQA8 NQQ1:NQQ8 NRG1:NRG8 NRW1:NRW8 NSM1:NSM8 NTC1:NTC8 NTS1:NTS8 NUI1:NUI8 NUY1:NUY8 NVO1:NVO8 NWE1:NWE8 NWU1:NWU8 NXK1:NXK8 NYA1:NYA8 NYQ1:NYQ8 NZG1:NZG8 NZW1:NZW8 OAM1:OAM8 OBC1:OBC8 OBS1:OBS8 OCI1:OCI8 OCY1:OCY8 ODO1:ODO8 OEE1:OEE8 OEU1:OEU8 OFK1:OFK8 OGA1:OGA8 OGQ1:OGQ8 OHG1:OHG8 OHW1:OHW8 OIM1:OIM8 OJC1:OJC8 OJS1:OJS8 OKI1:OKI8 OKY1:OKY8 OLO1:OLO8 OME1:OME8 OMU1:OMU8 ONK1:ONK8 OOA1:OOA8 OOQ1:OOQ8 OPG1:OPG8 OPW1:OPW8 OQM1:OQM8 ORC1:ORC8 ORS1:ORS8 OSI1:OSI8 OSY1:OSY8 OTO1:OTO8 OUE1:OUE8 OUU1:OUU8 OVK1:OVK8 OWA1:OWA8 OWQ1:OWQ8 OXG1:OXG8 OXW1:OXW8 OYM1:OYM8 OZC1:OZC8 OZS1:OZS8 PAI1:PAI8 PAY1:PAY8 PBO1:PBO8 PCE1:PCE8 PCU1:PCU8 PDK1:PDK8 PEA1:PEA8 PEQ1:PEQ8 PFG1:PFG8 PFW1:PFW8 PGM1:PGM8 PHC1:PHC8 PHS1:PHS8 PII1:PII8 PIY1:PIY8 PJO1:PJO8 PKE1:PKE8 PKU1:PKU8 PLK1:PLK8 PMA1:PMA8 PMQ1:PMQ8 PNG1:PNG8 PNW1:PNW8 POM1:POM8 PPC1:PPC8 PPS1:PPS8 PQI1:PQI8 PQY1:PQY8 PRO1:PRO8 PSE1:PSE8 PSU1:PSU8 PTK1:PTK8 PUA1:PUA8 PUQ1:PUQ8 PVG1:PVG8 PVW1:PVW8 PWM1:PWM8 PXC1:PXC8 PXS1:PXS8 PYI1:PYI8 PYY1:PYY8 PZO1:PZO8 QAE1:QAE8 QAU1:QAU8 QBK1:QBK8 QCA1:QCA8 QCQ1:QCQ8 QDG1:QDG8 QDW1:QDW8 QEM1:QEM8 QFC1:QFC8 QFS1:QFS8 QGI1:QGI8 QGY1:QGY8 QHO1:QHO8 QIE1:QIE8 QIU1:QIU8 QJK1:QJK8 QKA1:QKA8 QKQ1:QKQ8 QLG1:QLG8 QLW1:QLW8 QMM1:QMM8 QNC1:QNC8 QNS1:QNS8 QOI1:QOI8 QOY1:QOY8 QPO1:QPO8 QQE1:QQE8 QQU1:QQU8 QRK1:QRK8 QSA1:QSA8 QSQ1:QSQ8 QTG1:QTG8 QTW1:QTW8 QUM1:QUM8 QVC1:QVC8 QVS1:QVS8 QWI1:QWI8 QWY1:QWY8 QXO1:QXO8 QYE1:QYE8 QYU1:QYU8 QZK1:QZK8 RAA1:RAA8 RAQ1:RAQ8 RBG1:RBG8 RBW1:RBW8 RCM1:RCM8 RDC1:RDC8 RDS1:RDS8 REI1:REI8 REY1:REY8 RFO1:RFO8 RGE1:RGE8 RGU1:RGU8 RHK1:RHK8 RIA1:RIA8 RIQ1:RIQ8 RJG1:RJG8 RJW1:RJW8 RKM1:RKM8 RLC1:RLC8 RLS1:RLS8 RMI1:RMI8 RMY1:RMY8 RNO1:RNO8 ROE1:ROE8 ROU1:ROU8 RPK1:RPK8 RQA1:RQA8 RQQ1:RQQ8 RRG1:RRG8 RRW1:RRW8 RSM1:RSM8 RTC1:RTC8 RTS1:RTS8 RUI1:RUI8 RUY1:RUY8 RVO1:RVO8 RWE1:RWE8 RWU1:RWU8 RXK1:RXK8 RYA1:RYA8 RYQ1:RYQ8 RZG1:RZG8 RZW1:RZW8 SAM1:SAM8 SBC1:SBC8 SBS1:SBS8 SCI1:SCI8 SCY1:SCY8 SDO1:SDO8 SEE1:SEE8 SEU1:SEU8 SFK1:SFK8 SGA1:SGA8 SGQ1:SGQ8 SHG1:SHG8 SHW1:SHW8 SIM1:SIM8 SJC1:SJC8 SJS1:SJS8 SKI1:SKI8 SKY1:SKY8 SLO1:SLO8 SME1:SME8 SMU1:SMU8 SNK1:SNK8 SOA1:SOA8 SOQ1:SOQ8 SPG1:SPG8 SPW1:SPW8 SQM1:SQM8 SRC1:SRC8 SRS1:SRS8 SSI1:SSI8 SSY1:SSY8 STO1:STO8 SUE1:SUE8 SUU1:SUU8 SVK1:SVK8 SWA1:SWA8 SWQ1:SWQ8 SXG1:SXG8 SXW1:SXW8 SYM1:SYM8 SZC1:SZC8 SZS1:SZS8 TAI1:TAI8 TAY1:TAY8 TBO1:TBO8 TCE1:TCE8 TCU1:TCU8 TDK1:TDK8 TEA1:TEA8 TEQ1:TEQ8 TFG1:TFG8 TFW1:TFW8 TGM1:TGM8 THC1:THC8 THS1:THS8 TII1:TII8 TIY1:TIY8 TJO1:TJO8 TKE1:TKE8 TKU1:TKU8 TLK1:TLK8 TMA1:TMA8 TMQ1:TMQ8 TNG1:TNG8 TNW1:TNW8 TOM1:TOM8 TPC1:TPC8 TPS1:TPS8 TQI1:TQI8 TQY1:TQY8 TRO1:TRO8 TSE1:TSE8 TSU1:TSU8 TTK1:TTK8 TUA1:TUA8 TUQ1:TUQ8 TVG1:TVG8 TVW1:TVW8 TWM1:TWM8 TXC1:TXC8 TXS1:TXS8 TYI1:TYI8 TYY1:TYY8 TZO1:TZO8 UAE1:UAE8 UAU1:UAU8 UBK1:UBK8 UCA1:UCA8 UCQ1:UCQ8 UDG1:UDG8 UDW1:UDW8 UEM1:UEM8 UFC1:UFC8 UFS1:UFS8 UGI1:UGI8 UGY1:UGY8 UHO1:UHO8 UIE1:UIE8 UIU1:UIU8 UJK1:UJK8 UKA1:UKA8 UKQ1:UKQ8 ULG1:ULG8 ULW1:ULW8 UMM1:UMM8 UNC1:UNC8 UNS1:UNS8 UOI1:UOI8 UOY1:UOY8 UPO1:UPO8 UQE1:UQE8 UQU1:UQU8 URK1:URK8 USA1:USA8 USQ1:USQ8 UTG1:UTG8 UTW1:UTW8 UUM1:UUM8 UVC1:UVC8 UVS1:UVS8 UWI1:UWI8 UWY1:UWY8 UXO1:UXO8 UYE1:UYE8 UYU1:UYU8 UZK1:UZK8 VAA1:VAA8 VAQ1:VAQ8 VBG1:VBG8 VBW1:VBW8 VCM1:VCM8 VDC1:VDC8 VDS1:VDS8 VEI1:VEI8 VEY1:VEY8 VFO1:VFO8 VGE1:VGE8 VGU1:VGU8 VHK1:VHK8 VIA1:VIA8 VIQ1:VIQ8 VJG1:VJG8 VJW1:VJW8 VKM1:VKM8 VLC1:VLC8 VLS1:VLS8 VMI1:VMI8 VMY1:VMY8 VNO1:VNO8 VOE1:VOE8 VOU1:VOU8 VPK1:VPK8 VQA1:VQA8 VQQ1:VQQ8 VRG1:VRG8 VRW1:VRW8 VSM1:VSM8 VTC1:VTC8 VTS1:VTS8 VUI1:VUI8 VUY1:VUY8 VVO1:VVO8 VWE1:VWE8 VWU1:VWU8 VXK1:VXK8 VYA1:VYA8 VYQ1:VYQ8 VZG1:VZG8 VZW1:VZW8 WAM1:WAM8 WBC1:WBC8 WBS1:WBS8 WCI1:WCI8 WCY1:WCY8 WDO1:WDO8 WEE1:WEE8 WEU1:WEU8 WFK1:WFK8 WGA1:WGA8 WGQ1:WGQ8 WHG1:WHG8 WHW1:WHW8 WIM1:WIM8 WJC1:WJC8 WJS1:WJS8 WKI1:WKI8 WKY1:WKY8 WLO1:WLO8 WME1:WME8 WMU1:WMU8 WNK1:WNK8 WOA1:WOA8 WOQ1:WOQ8 WPG1:WPG8 WPW1:WPW8 WQM1:WQM8 WRC1:WRC8 WRS1:WRS8 WSI1:WSI8 WSY1:WSY8 WTO1:WTO8 WUE1:WUE8 WUU1:WUU8 WVK1:WVK8 WWA1:WWA8 WWQ1:WWQ8 WXG1:WXG8 WXW1:WXW8 WYM1:WYM8 WZC1:WZC8 WZS1:WZS8 XAI1:XAI8 XAY1:XAY8 XBO1:XBO8 XCE1:XCE8 XCU1:XCU8 XDK1:XDK8">
      <formula1>",demorado,en proceso,cumplido"</formula1>
    </dataValidation>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A595"/>
  <sheetViews>
    <sheetView zoomScale="85" zoomScaleNormal="85" workbookViewId="0"/>
  </sheetViews>
  <sheetFormatPr baseColWidth="10" defaultColWidth="11.42578125" defaultRowHeight="14.25" x14ac:dyDescent="0.2"/>
  <cols>
    <col min="1" max="1" width="3.7109375" style="98" customWidth="1"/>
    <col min="2" max="2" width="7.7109375" style="160" customWidth="1"/>
    <col min="3" max="3" width="57.28515625" style="98" customWidth="1"/>
    <col min="4" max="7" width="7.140625" style="98" customWidth="1"/>
    <col min="8" max="8" width="45.7109375" style="98" customWidth="1"/>
    <col min="9" max="9" width="11.42578125" style="98"/>
    <col min="10" max="10" width="3" style="157" customWidth="1"/>
    <col min="11" max="79" width="11.42578125" style="51"/>
    <col min="80" max="16384" width="11.42578125" style="98"/>
  </cols>
  <sheetData>
    <row r="1" spans="1:14" x14ac:dyDescent="0.2">
      <c r="A1" s="50"/>
      <c r="B1" s="243"/>
      <c r="C1" s="50"/>
      <c r="D1" s="50"/>
      <c r="E1" s="50"/>
      <c r="F1" s="50"/>
      <c r="G1" s="50"/>
      <c r="H1" s="50"/>
      <c r="I1" s="50"/>
      <c r="J1" s="159"/>
    </row>
    <row r="2" spans="1:14" x14ac:dyDescent="0.2">
      <c r="A2" s="50"/>
      <c r="B2" s="243"/>
      <c r="C2" s="50"/>
      <c r="D2" s="50"/>
      <c r="E2" s="50"/>
      <c r="F2" s="50"/>
      <c r="G2" s="50"/>
      <c r="H2" s="50"/>
      <c r="I2" s="50"/>
      <c r="J2" s="159"/>
    </row>
    <row r="3" spans="1:14" x14ac:dyDescent="0.2">
      <c r="A3" s="50"/>
      <c r="B3" s="243"/>
      <c r="C3" s="50"/>
      <c r="D3" s="50"/>
      <c r="E3" s="50"/>
      <c r="F3" s="50"/>
      <c r="G3" s="50"/>
      <c r="H3" s="50"/>
      <c r="I3" s="50"/>
      <c r="J3" s="159"/>
    </row>
    <row r="4" spans="1:14" x14ac:dyDescent="0.2">
      <c r="A4" s="50"/>
      <c r="B4" s="243"/>
      <c r="C4" s="50"/>
      <c r="D4" s="50"/>
      <c r="E4" s="50"/>
      <c r="F4" s="50"/>
      <c r="G4" s="50"/>
      <c r="H4" s="50"/>
      <c r="I4" s="50"/>
      <c r="J4" s="159"/>
    </row>
    <row r="5" spans="1:14" x14ac:dyDescent="0.2">
      <c r="A5" s="50"/>
      <c r="B5" s="243"/>
      <c r="C5" s="50"/>
      <c r="D5" s="50"/>
      <c r="E5" s="50"/>
      <c r="F5" s="50"/>
      <c r="G5" s="50"/>
      <c r="H5" s="50"/>
      <c r="I5" s="50"/>
      <c r="J5" s="159"/>
    </row>
    <row r="6" spans="1:14" x14ac:dyDescent="0.2">
      <c r="A6" s="50"/>
      <c r="B6" s="243"/>
      <c r="C6" s="50"/>
      <c r="D6" s="50"/>
      <c r="E6" s="50"/>
      <c r="F6" s="50"/>
      <c r="G6" s="50"/>
      <c r="H6" s="50"/>
      <c r="I6" s="50"/>
      <c r="J6" s="159"/>
    </row>
    <row r="7" spans="1:14" x14ac:dyDescent="0.2">
      <c r="A7" s="50"/>
      <c r="B7" s="243"/>
      <c r="C7" s="50"/>
      <c r="D7" s="50"/>
      <c r="E7" s="50"/>
      <c r="F7" s="50"/>
      <c r="G7" s="50"/>
      <c r="H7" s="50"/>
      <c r="I7" s="50"/>
      <c r="J7" s="159"/>
    </row>
    <row r="8" spans="1:14" x14ac:dyDescent="0.2">
      <c r="A8" s="50"/>
      <c r="B8" s="243"/>
      <c r="C8" s="50"/>
      <c r="D8" s="50"/>
      <c r="E8" s="50"/>
      <c r="F8" s="50"/>
      <c r="G8" s="50"/>
      <c r="H8" s="158"/>
      <c r="I8" s="158"/>
      <c r="J8" s="159"/>
    </row>
    <row r="9" spans="1:14" x14ac:dyDescent="0.2">
      <c r="A9" s="50"/>
      <c r="B9" s="243"/>
      <c r="C9" s="50"/>
      <c r="D9" s="50"/>
      <c r="E9" s="50"/>
      <c r="F9" s="50"/>
      <c r="G9" s="50"/>
      <c r="H9" s="165"/>
      <c r="I9" s="166"/>
      <c r="J9" s="159"/>
    </row>
    <row r="10" spans="1:14" ht="18" x14ac:dyDescent="0.25">
      <c r="A10" s="50"/>
      <c r="B10" s="274" t="s">
        <v>82</v>
      </c>
      <c r="C10" s="274"/>
      <c r="D10" s="50"/>
      <c r="E10" s="50"/>
      <c r="F10" s="50"/>
      <c r="G10" s="50"/>
      <c r="H10" s="165"/>
      <c r="I10" s="167"/>
      <c r="J10" s="159"/>
    </row>
    <row r="11" spans="1:14" ht="27.75" customHeight="1" x14ac:dyDescent="0.2">
      <c r="A11" s="50"/>
      <c r="B11" s="243"/>
      <c r="C11" s="50"/>
      <c r="D11" s="50"/>
      <c r="E11" s="50"/>
      <c r="F11" s="50"/>
      <c r="G11" s="50"/>
      <c r="H11" s="37"/>
      <c r="I11" s="99"/>
      <c r="J11" s="97"/>
      <c r="K11" s="220"/>
      <c r="L11" s="220"/>
      <c r="M11" s="220"/>
      <c r="N11" s="220"/>
    </row>
    <row r="12" spans="1:14" x14ac:dyDescent="0.2">
      <c r="A12" s="50"/>
      <c r="B12" s="243"/>
      <c r="C12" s="50"/>
      <c r="D12" s="50"/>
      <c r="E12" s="50"/>
      <c r="F12" s="50"/>
      <c r="G12" s="50"/>
      <c r="H12" s="168"/>
      <c r="I12" s="169"/>
      <c r="J12" s="170"/>
      <c r="K12" s="221"/>
      <c r="L12" s="221"/>
      <c r="M12" s="221"/>
      <c r="N12" s="221"/>
    </row>
    <row r="13" spans="1:14" x14ac:dyDescent="0.2">
      <c r="A13" s="50"/>
      <c r="B13" s="243"/>
      <c r="C13" s="50"/>
      <c r="D13" s="50"/>
      <c r="E13" s="50"/>
      <c r="F13" s="50"/>
      <c r="G13" s="50"/>
      <c r="H13" s="168"/>
      <c r="I13" s="169"/>
      <c r="J13" s="170"/>
      <c r="K13" s="221"/>
      <c r="L13" s="221"/>
      <c r="M13" s="221"/>
      <c r="N13" s="221"/>
    </row>
    <row r="14" spans="1:14" x14ac:dyDescent="0.2">
      <c r="A14" s="50"/>
      <c r="B14" s="243"/>
      <c r="C14" s="50"/>
      <c r="D14" s="50"/>
      <c r="E14" s="50"/>
      <c r="F14" s="50"/>
      <c r="G14" s="50"/>
      <c r="H14" s="168"/>
      <c r="I14" s="169"/>
      <c r="J14" s="170"/>
      <c r="K14" s="221"/>
      <c r="L14" s="221"/>
      <c r="M14" s="221"/>
      <c r="N14" s="221"/>
    </row>
    <row r="15" spans="1:14" x14ac:dyDescent="0.2">
      <c r="A15" s="50"/>
      <c r="B15" s="243"/>
      <c r="C15" s="50"/>
      <c r="D15" s="50"/>
      <c r="E15" s="50"/>
      <c r="F15" s="50"/>
      <c r="G15" s="50"/>
      <c r="H15" s="168"/>
      <c r="I15" s="169"/>
      <c r="J15" s="170"/>
      <c r="K15" s="221"/>
      <c r="L15" s="221"/>
      <c r="M15" s="221"/>
      <c r="N15" s="221"/>
    </row>
    <row r="16" spans="1:14" x14ac:dyDescent="0.2">
      <c r="A16" s="50"/>
      <c r="B16" s="243"/>
      <c r="C16" s="50"/>
      <c r="D16" s="50"/>
      <c r="E16" s="50"/>
      <c r="F16" s="50"/>
      <c r="G16" s="50"/>
      <c r="H16" s="168"/>
      <c r="I16" s="169"/>
      <c r="J16" s="170"/>
      <c r="K16" s="221"/>
      <c r="L16" s="221"/>
      <c r="M16" s="221"/>
      <c r="N16" s="221"/>
    </row>
    <row r="17" spans="1:10" x14ac:dyDescent="0.2">
      <c r="A17" s="50"/>
      <c r="B17" s="243"/>
      <c r="C17" s="50"/>
      <c r="D17" s="50"/>
      <c r="E17" s="50"/>
      <c r="F17" s="50"/>
      <c r="G17" s="50"/>
      <c r="H17" s="165"/>
      <c r="I17" s="171"/>
      <c r="J17" s="159"/>
    </row>
    <row r="18" spans="1:10" x14ac:dyDescent="0.2">
      <c r="A18" s="50"/>
      <c r="B18" s="243"/>
      <c r="C18" s="50"/>
      <c r="D18" s="50"/>
      <c r="E18" s="50"/>
      <c r="F18" s="50"/>
      <c r="G18" s="50"/>
      <c r="H18" s="27" t="s">
        <v>83</v>
      </c>
      <c r="I18" s="27" t="s">
        <v>84</v>
      </c>
      <c r="J18" s="159"/>
    </row>
    <row r="19" spans="1:10" x14ac:dyDescent="0.2">
      <c r="A19" s="50"/>
      <c r="B19" s="243"/>
      <c r="C19" s="50"/>
      <c r="D19" s="50"/>
      <c r="E19" s="50"/>
      <c r="F19" s="50"/>
      <c r="G19" s="50"/>
      <c r="H19" s="100" t="s">
        <v>85</v>
      </c>
      <c r="I19" s="101">
        <f>COUNTIF('Sätze Datenbank'!$D$6:$D$17,1)</f>
        <v>1</v>
      </c>
      <c r="J19" s="159"/>
    </row>
    <row r="20" spans="1:10" x14ac:dyDescent="0.2">
      <c r="A20" s="50"/>
      <c r="B20" s="243"/>
      <c r="C20" s="50"/>
      <c r="D20" s="50"/>
      <c r="E20" s="50"/>
      <c r="F20" s="50"/>
      <c r="G20" s="50"/>
      <c r="H20" s="100" t="s">
        <v>86</v>
      </c>
      <c r="I20" s="101">
        <f>COUNTIF('Sätze Datenbank'!$D$6:$D$17,2)</f>
        <v>1</v>
      </c>
      <c r="J20" s="159"/>
    </row>
    <row r="21" spans="1:10" x14ac:dyDescent="0.2">
      <c r="A21" s="50"/>
      <c r="B21" s="243"/>
      <c r="C21" s="50"/>
      <c r="D21" s="50"/>
      <c r="E21" s="50"/>
      <c r="F21" s="50"/>
      <c r="G21" s="50"/>
      <c r="H21" s="100" t="s">
        <v>87</v>
      </c>
      <c r="I21" s="101">
        <f>COUNTIF('Sätze Datenbank'!$D$6:$D$17,3)</f>
        <v>2</v>
      </c>
      <c r="J21" s="159"/>
    </row>
    <row r="22" spans="1:10" x14ac:dyDescent="0.2">
      <c r="A22" s="50"/>
      <c r="B22" s="243"/>
      <c r="C22" s="50"/>
      <c r="D22" s="50"/>
      <c r="E22" s="50"/>
      <c r="F22" s="50"/>
      <c r="G22" s="50"/>
      <c r="H22" s="100" t="s">
        <v>384</v>
      </c>
      <c r="I22" s="101">
        <f>COUNTIF('Sätze Datenbank'!$D$6:$D$17,4)</f>
        <v>1</v>
      </c>
      <c r="J22" s="159"/>
    </row>
    <row r="23" spans="1:10" ht="90" customHeight="1" x14ac:dyDescent="0.2">
      <c r="A23" s="159"/>
      <c r="B23" s="28" t="s">
        <v>17</v>
      </c>
      <c r="C23" s="30" t="s">
        <v>89</v>
      </c>
      <c r="D23" s="29" t="s">
        <v>90</v>
      </c>
      <c r="E23" s="29" t="s">
        <v>91</v>
      </c>
      <c r="F23" s="29" t="s">
        <v>92</v>
      </c>
      <c r="G23" s="29" t="s">
        <v>384</v>
      </c>
      <c r="H23" s="291" t="s">
        <v>93</v>
      </c>
      <c r="I23" s="292"/>
      <c r="J23" s="159"/>
    </row>
    <row r="24" spans="1:10" ht="65.25" customHeight="1" x14ac:dyDescent="0.2">
      <c r="A24" s="50"/>
      <c r="B24" s="44" t="s">
        <v>94</v>
      </c>
      <c r="C24" s="5" t="s">
        <v>95</v>
      </c>
      <c r="D24" s="23"/>
      <c r="E24" s="23"/>
      <c r="F24" s="23"/>
      <c r="G24" s="23"/>
      <c r="H24" s="287" t="str">
        <f>IF('Sätze Datenbank'!$D6=3,'Sätze Datenbank'!$C6,'Sätze Datenbank'!$C$3)</f>
        <v xml:space="preserve">       </v>
      </c>
      <c r="I24" s="288"/>
      <c r="J24" s="172">
        <v>1</v>
      </c>
    </row>
    <row r="25" spans="1:10" ht="65.25" customHeight="1" x14ac:dyDescent="0.2">
      <c r="A25" s="50"/>
      <c r="B25" s="44" t="s">
        <v>96</v>
      </c>
      <c r="C25" s="5" t="s">
        <v>97</v>
      </c>
      <c r="D25" s="24"/>
      <c r="E25" s="24"/>
      <c r="F25" s="24"/>
      <c r="G25" s="24"/>
      <c r="H25" s="287" t="str">
        <f>IF('Sätze Datenbank'!$D7=3,'Sätze Datenbank'!$C7,'Sätze Datenbank'!$C$3)</f>
        <v xml:space="preserve">       </v>
      </c>
      <c r="I25" s="288"/>
      <c r="J25" s="172">
        <v>1</v>
      </c>
    </row>
    <row r="26" spans="1:10" ht="65.25" customHeight="1" x14ac:dyDescent="0.2">
      <c r="A26" s="50"/>
      <c r="B26" s="44" t="s">
        <v>98</v>
      </c>
      <c r="C26" s="5" t="s">
        <v>99</v>
      </c>
      <c r="D26" s="24"/>
      <c r="E26" s="24"/>
      <c r="F26" s="24"/>
      <c r="G26" s="24"/>
      <c r="H26" s="287" t="str">
        <f>IF('Sätze Datenbank'!$D8=3,'Sätze Datenbank'!$C8,'Sätze Datenbank'!$C$3)</f>
        <v xml:space="preserve">       </v>
      </c>
      <c r="I26" s="288"/>
      <c r="J26" s="172">
        <v>1</v>
      </c>
    </row>
    <row r="27" spans="1:10" ht="65.25" customHeight="1" x14ac:dyDescent="0.2">
      <c r="A27" s="50"/>
      <c r="B27" s="28" t="s">
        <v>19</v>
      </c>
      <c r="C27" s="30" t="s">
        <v>100</v>
      </c>
      <c r="D27" s="26"/>
      <c r="E27" s="26"/>
      <c r="F27" s="26"/>
      <c r="G27" s="26"/>
      <c r="H27" s="289"/>
      <c r="I27" s="290"/>
      <c r="J27" s="172"/>
    </row>
    <row r="28" spans="1:10" ht="65.25" customHeight="1" x14ac:dyDescent="0.2">
      <c r="A28" s="50"/>
      <c r="B28" s="44" t="s">
        <v>101</v>
      </c>
      <c r="C28" s="6" t="s">
        <v>102</v>
      </c>
      <c r="D28" s="23"/>
      <c r="E28" s="23"/>
      <c r="F28" s="23"/>
      <c r="G28" s="23"/>
      <c r="H28" s="287" t="str">
        <f>IF('Sätze Datenbank'!$D10=3,'Sätze Datenbank'!$C10,'Sätze Datenbank'!$C$3)</f>
        <v xml:space="preserve">       </v>
      </c>
      <c r="I28" s="288"/>
      <c r="J28" s="172">
        <v>1</v>
      </c>
    </row>
    <row r="29" spans="1:10" ht="65.25" customHeight="1" x14ac:dyDescent="0.2">
      <c r="A29" s="50"/>
      <c r="B29" s="44" t="s">
        <v>103</v>
      </c>
      <c r="C29" s="7" t="s">
        <v>104</v>
      </c>
      <c r="D29" s="23"/>
      <c r="E29" s="23"/>
      <c r="F29" s="23"/>
      <c r="G29" s="23"/>
      <c r="H29" s="287" t="str">
        <f>IF('Sätze Datenbank'!$D11=3,'Sätze Datenbank'!$C11,'Sätze Datenbank'!$C$3)</f>
        <v>Stellenbeschreibung für Verantwortliche*n für Nachhaltigkeit erstellen</v>
      </c>
      <c r="I29" s="288"/>
      <c r="J29" s="172">
        <v>1</v>
      </c>
    </row>
    <row r="30" spans="1:10" ht="65.25" customHeight="1" x14ac:dyDescent="0.2">
      <c r="A30" s="50"/>
      <c r="B30" s="44" t="s">
        <v>105</v>
      </c>
      <c r="C30" s="7" t="s">
        <v>106</v>
      </c>
      <c r="D30" s="24"/>
      <c r="E30" s="24"/>
      <c r="F30" s="24"/>
      <c r="G30" s="24"/>
      <c r="H30" s="287" t="str">
        <f>IF('Sätze Datenbank'!$D12=3,'Sätze Datenbank'!$C12,'Sätze Datenbank'!$C$3)</f>
        <v xml:space="preserve">       </v>
      </c>
      <c r="I30" s="288"/>
      <c r="J30" s="172">
        <v>1</v>
      </c>
    </row>
    <row r="31" spans="1:10" ht="65.25" customHeight="1" x14ac:dyDescent="0.2">
      <c r="A31" s="50"/>
      <c r="B31" s="44" t="s">
        <v>107</v>
      </c>
      <c r="C31" s="7" t="s">
        <v>108</v>
      </c>
      <c r="D31" s="24"/>
      <c r="E31" s="24"/>
      <c r="F31" s="24"/>
      <c r="G31" s="24"/>
      <c r="H31" s="287" t="str">
        <f>IF('Sätze Datenbank'!$D13=3,'Sätze Datenbank'!$C13,'Sätze Datenbank'!$C$3)</f>
        <v>Zeitliche Ressourcen für Nachhaltigkeitsverantwortliche*n festlegen</v>
      </c>
      <c r="I31" s="288"/>
      <c r="J31" s="172">
        <v>1</v>
      </c>
    </row>
    <row r="32" spans="1:10" ht="65.25" customHeight="1" x14ac:dyDescent="0.2">
      <c r="A32" s="50"/>
      <c r="B32" s="44" t="s">
        <v>109</v>
      </c>
      <c r="C32" s="7" t="s">
        <v>110</v>
      </c>
      <c r="D32" s="24"/>
      <c r="E32" s="24"/>
      <c r="F32" s="24"/>
      <c r="G32" s="24"/>
      <c r="H32" s="287" t="str">
        <f>IF('Sätze Datenbank'!$D14=3,'Sätze Datenbank'!$C14,'Sätze Datenbank'!$C$3)</f>
        <v xml:space="preserve">       </v>
      </c>
      <c r="I32" s="288"/>
      <c r="J32" s="172">
        <v>1</v>
      </c>
    </row>
    <row r="33" spans="1:10" ht="65.25" customHeight="1" x14ac:dyDescent="0.2">
      <c r="A33" s="50"/>
      <c r="B33" s="28" t="s">
        <v>111</v>
      </c>
      <c r="C33" s="30" t="s">
        <v>112</v>
      </c>
      <c r="D33" s="26"/>
      <c r="E33" s="26"/>
      <c r="F33" s="26"/>
      <c r="G33" s="26"/>
      <c r="H33" s="289"/>
      <c r="I33" s="290"/>
      <c r="J33" s="172"/>
    </row>
    <row r="34" spans="1:10" ht="65.25" customHeight="1" x14ac:dyDescent="0.2">
      <c r="A34" s="50"/>
      <c r="B34" s="44" t="s">
        <v>113</v>
      </c>
      <c r="C34" s="7" t="s">
        <v>114</v>
      </c>
      <c r="D34" s="24"/>
      <c r="E34" s="24"/>
      <c r="F34" s="24"/>
      <c r="G34" s="24"/>
      <c r="H34" s="287" t="str">
        <f>IF('Sätze Datenbank'!$D16=3,'Sätze Datenbank'!$C16,'Sätze Datenbank'!$C$3)</f>
        <v xml:space="preserve">       </v>
      </c>
      <c r="I34" s="288"/>
      <c r="J34" s="172">
        <v>1</v>
      </c>
    </row>
    <row r="35" spans="1:10" ht="65.25" customHeight="1" x14ac:dyDescent="0.2">
      <c r="A35" s="50"/>
      <c r="B35" s="44" t="s">
        <v>115</v>
      </c>
      <c r="C35" s="7" t="s">
        <v>116</v>
      </c>
      <c r="D35" s="24"/>
      <c r="E35" s="24"/>
      <c r="F35" s="24"/>
      <c r="G35" s="24"/>
      <c r="H35" s="287" t="str">
        <f>IF('Sätze Datenbank'!$D17=3,'Sätze Datenbank'!$C17,'Sätze Datenbank'!$C$3)</f>
        <v xml:space="preserve">       </v>
      </c>
      <c r="I35" s="288"/>
      <c r="J35" s="172">
        <v>1</v>
      </c>
    </row>
    <row r="36" spans="1:10" x14ac:dyDescent="0.2">
      <c r="A36" s="50"/>
      <c r="B36" s="243"/>
      <c r="C36" s="50"/>
      <c r="D36" s="50"/>
      <c r="E36" s="50"/>
      <c r="F36" s="50"/>
      <c r="G36" s="50"/>
      <c r="H36" s="50"/>
      <c r="I36" s="50"/>
      <c r="J36" s="172"/>
    </row>
    <row r="37" spans="1:10" s="51" customFormat="1" x14ac:dyDescent="0.2">
      <c r="B37" s="215"/>
      <c r="J37" s="203"/>
    </row>
    <row r="38" spans="1:10" s="51" customFormat="1" x14ac:dyDescent="0.2">
      <c r="B38" s="215"/>
      <c r="J38" s="203"/>
    </row>
    <row r="39" spans="1:10" s="51" customFormat="1" x14ac:dyDescent="0.2">
      <c r="B39" s="215"/>
      <c r="J39" s="203"/>
    </row>
    <row r="40" spans="1:10" s="51" customFormat="1" x14ac:dyDescent="0.2">
      <c r="B40" s="215"/>
      <c r="J40" s="203"/>
    </row>
    <row r="41" spans="1:10" s="51" customFormat="1" x14ac:dyDescent="0.2">
      <c r="B41" s="215"/>
      <c r="J41" s="203"/>
    </row>
    <row r="42" spans="1:10" s="51" customFormat="1" x14ac:dyDescent="0.2">
      <c r="B42" s="215"/>
      <c r="J42" s="203"/>
    </row>
    <row r="43" spans="1:10" s="51" customFormat="1" x14ac:dyDescent="0.2">
      <c r="B43" s="215"/>
      <c r="J43" s="203"/>
    </row>
    <row r="44" spans="1:10" s="51" customFormat="1" x14ac:dyDescent="0.2">
      <c r="B44" s="215"/>
      <c r="J44" s="203"/>
    </row>
    <row r="45" spans="1:10" s="51" customFormat="1" x14ac:dyDescent="0.2">
      <c r="B45" s="215"/>
      <c r="J45" s="203"/>
    </row>
    <row r="46" spans="1:10" s="51" customFormat="1" x14ac:dyDescent="0.2">
      <c r="B46" s="215"/>
      <c r="J46" s="203"/>
    </row>
    <row r="47" spans="1:10" s="51" customFormat="1" x14ac:dyDescent="0.2">
      <c r="B47" s="215"/>
      <c r="J47" s="203"/>
    </row>
    <row r="48" spans="1:10" s="51" customFormat="1" x14ac:dyDescent="0.2">
      <c r="B48" s="215"/>
      <c r="J48" s="203"/>
    </row>
    <row r="49" spans="2:10" s="51" customFormat="1" x14ac:dyDescent="0.2">
      <c r="B49" s="215"/>
      <c r="J49" s="203"/>
    </row>
    <row r="50" spans="2:10" s="51" customFormat="1" x14ac:dyDescent="0.2">
      <c r="B50" s="215"/>
      <c r="J50" s="203"/>
    </row>
    <row r="51" spans="2:10" s="51" customFormat="1" x14ac:dyDescent="0.2">
      <c r="B51" s="215"/>
      <c r="J51" s="203"/>
    </row>
    <row r="52" spans="2:10" s="51" customFormat="1" x14ac:dyDescent="0.2">
      <c r="B52" s="215"/>
      <c r="J52" s="203"/>
    </row>
    <row r="53" spans="2:10" s="51" customFormat="1" x14ac:dyDescent="0.2">
      <c r="B53" s="215"/>
      <c r="J53" s="203"/>
    </row>
    <row r="54" spans="2:10" s="51" customFormat="1" x14ac:dyDescent="0.2">
      <c r="B54" s="215"/>
      <c r="J54" s="203"/>
    </row>
    <row r="55" spans="2:10" s="51" customFormat="1" x14ac:dyDescent="0.2">
      <c r="B55" s="215"/>
      <c r="J55" s="203"/>
    </row>
    <row r="56" spans="2:10" s="51" customFormat="1" x14ac:dyDescent="0.2">
      <c r="B56" s="215"/>
      <c r="J56" s="203"/>
    </row>
    <row r="57" spans="2:10" s="51" customFormat="1" x14ac:dyDescent="0.2">
      <c r="B57" s="215"/>
      <c r="J57" s="203"/>
    </row>
    <row r="58" spans="2:10" s="51" customFormat="1" x14ac:dyDescent="0.2">
      <c r="B58" s="215"/>
      <c r="J58" s="203"/>
    </row>
    <row r="59" spans="2:10" s="51" customFormat="1" x14ac:dyDescent="0.2">
      <c r="B59" s="215"/>
      <c r="J59" s="203"/>
    </row>
    <row r="60" spans="2:10" s="51" customFormat="1" x14ac:dyDescent="0.2">
      <c r="B60" s="215"/>
      <c r="J60" s="203"/>
    </row>
    <row r="61" spans="2:10" s="51" customFormat="1" x14ac:dyDescent="0.2">
      <c r="B61" s="215"/>
      <c r="J61" s="203"/>
    </row>
    <row r="62" spans="2:10" s="51" customFormat="1" x14ac:dyDescent="0.2">
      <c r="B62" s="215"/>
      <c r="J62" s="203"/>
    </row>
    <row r="63" spans="2:10" s="51" customFormat="1" x14ac:dyDescent="0.2">
      <c r="B63" s="215"/>
      <c r="J63" s="203"/>
    </row>
    <row r="64" spans="2:10" s="51" customFormat="1" x14ac:dyDescent="0.2">
      <c r="B64" s="215"/>
      <c r="J64" s="203"/>
    </row>
    <row r="65" spans="2:10" s="51" customFormat="1" x14ac:dyDescent="0.2">
      <c r="B65" s="215"/>
      <c r="J65" s="203"/>
    </row>
    <row r="66" spans="2:10" s="51" customFormat="1" x14ac:dyDescent="0.2">
      <c r="B66" s="215"/>
      <c r="J66" s="203"/>
    </row>
    <row r="67" spans="2:10" s="51" customFormat="1" x14ac:dyDescent="0.2">
      <c r="B67" s="215"/>
      <c r="J67" s="203"/>
    </row>
    <row r="68" spans="2:10" s="51" customFormat="1" x14ac:dyDescent="0.2">
      <c r="B68" s="215"/>
      <c r="J68" s="203"/>
    </row>
    <row r="69" spans="2:10" s="51" customFormat="1" x14ac:dyDescent="0.2">
      <c r="B69" s="215"/>
      <c r="J69" s="203"/>
    </row>
    <row r="70" spans="2:10" s="51" customFormat="1" x14ac:dyDescent="0.2">
      <c r="B70" s="215"/>
      <c r="J70" s="203"/>
    </row>
    <row r="71" spans="2:10" s="51" customFormat="1" x14ac:dyDescent="0.2">
      <c r="B71" s="215"/>
      <c r="J71" s="203"/>
    </row>
    <row r="72" spans="2:10" s="51" customFormat="1" x14ac:dyDescent="0.2">
      <c r="B72" s="215"/>
      <c r="J72" s="203"/>
    </row>
    <row r="73" spans="2:10" s="51" customFormat="1" x14ac:dyDescent="0.2">
      <c r="B73" s="215"/>
      <c r="J73" s="203"/>
    </row>
    <row r="74" spans="2:10" s="51" customFormat="1" x14ac:dyDescent="0.2">
      <c r="B74" s="215"/>
      <c r="J74" s="203"/>
    </row>
    <row r="75" spans="2:10" s="51" customFormat="1" x14ac:dyDescent="0.2">
      <c r="B75" s="215"/>
      <c r="J75" s="203"/>
    </row>
    <row r="76" spans="2:10" s="51" customFormat="1" x14ac:dyDescent="0.2">
      <c r="B76" s="215"/>
      <c r="J76" s="203"/>
    </row>
    <row r="77" spans="2:10" s="51" customFormat="1" x14ac:dyDescent="0.2">
      <c r="B77" s="215"/>
      <c r="J77" s="203"/>
    </row>
    <row r="78" spans="2:10" s="51" customFormat="1" x14ac:dyDescent="0.2">
      <c r="B78" s="215"/>
      <c r="J78" s="203"/>
    </row>
    <row r="79" spans="2:10" s="51" customFormat="1" x14ac:dyDescent="0.2">
      <c r="B79" s="215"/>
      <c r="J79" s="203"/>
    </row>
    <row r="80" spans="2:10" s="51" customFormat="1" x14ac:dyDescent="0.2">
      <c r="B80" s="215"/>
      <c r="J80" s="203"/>
    </row>
    <row r="81" spans="2:10" s="51" customFormat="1" x14ac:dyDescent="0.2">
      <c r="B81" s="215"/>
      <c r="J81" s="203"/>
    </row>
    <row r="82" spans="2:10" s="51" customFormat="1" x14ac:dyDescent="0.2">
      <c r="B82" s="215"/>
      <c r="J82" s="203"/>
    </row>
    <row r="83" spans="2:10" s="51" customFormat="1" x14ac:dyDescent="0.2">
      <c r="B83" s="215"/>
      <c r="J83" s="203"/>
    </row>
    <row r="84" spans="2:10" s="51" customFormat="1" x14ac:dyDescent="0.2">
      <c r="B84" s="215"/>
      <c r="J84" s="203"/>
    </row>
    <row r="85" spans="2:10" s="51" customFormat="1" x14ac:dyDescent="0.2">
      <c r="B85" s="215"/>
      <c r="J85" s="203"/>
    </row>
    <row r="86" spans="2:10" s="51" customFormat="1" x14ac:dyDescent="0.2">
      <c r="B86" s="215"/>
      <c r="J86" s="203"/>
    </row>
    <row r="87" spans="2:10" s="51" customFormat="1" x14ac:dyDescent="0.2">
      <c r="B87" s="215"/>
      <c r="J87" s="203"/>
    </row>
    <row r="88" spans="2:10" s="51" customFormat="1" x14ac:dyDescent="0.2">
      <c r="B88" s="215"/>
      <c r="J88" s="203"/>
    </row>
    <row r="89" spans="2:10" s="51" customFormat="1" x14ac:dyDescent="0.2">
      <c r="B89" s="215"/>
      <c r="J89" s="203"/>
    </row>
    <row r="90" spans="2:10" s="51" customFormat="1" x14ac:dyDescent="0.2">
      <c r="B90" s="215"/>
      <c r="J90" s="203"/>
    </row>
    <row r="91" spans="2:10" s="51" customFormat="1" x14ac:dyDescent="0.2">
      <c r="B91" s="215"/>
      <c r="J91" s="203"/>
    </row>
    <row r="92" spans="2:10" s="51" customFormat="1" x14ac:dyDescent="0.2">
      <c r="B92" s="215"/>
      <c r="J92" s="203"/>
    </row>
    <row r="93" spans="2:10" s="51" customFormat="1" x14ac:dyDescent="0.2">
      <c r="B93" s="215"/>
      <c r="J93" s="203"/>
    </row>
    <row r="94" spans="2:10" s="51" customFormat="1" x14ac:dyDescent="0.2">
      <c r="B94" s="215"/>
      <c r="J94" s="203"/>
    </row>
    <row r="95" spans="2:10" s="51" customFormat="1" x14ac:dyDescent="0.2">
      <c r="B95" s="215"/>
      <c r="J95" s="203"/>
    </row>
    <row r="96" spans="2:10" s="51" customFormat="1" x14ac:dyDescent="0.2">
      <c r="B96" s="215"/>
      <c r="J96" s="203"/>
    </row>
    <row r="97" spans="2:10" s="51" customFormat="1" x14ac:dyDescent="0.2">
      <c r="B97" s="215"/>
      <c r="J97" s="203"/>
    </row>
    <row r="98" spans="2:10" s="51" customFormat="1" x14ac:dyDescent="0.2">
      <c r="B98" s="215"/>
      <c r="J98" s="203"/>
    </row>
    <row r="99" spans="2:10" s="51" customFormat="1" x14ac:dyDescent="0.2">
      <c r="B99" s="215"/>
      <c r="J99" s="203"/>
    </row>
    <row r="100" spans="2:10" s="51" customFormat="1" x14ac:dyDescent="0.2">
      <c r="B100" s="215"/>
      <c r="J100" s="203"/>
    </row>
    <row r="101" spans="2:10" s="51" customFormat="1" x14ac:dyDescent="0.2">
      <c r="B101" s="215"/>
      <c r="J101" s="203"/>
    </row>
    <row r="102" spans="2:10" s="51" customFormat="1" x14ac:dyDescent="0.2">
      <c r="B102" s="215"/>
      <c r="J102" s="203"/>
    </row>
    <row r="103" spans="2:10" s="51" customFormat="1" x14ac:dyDescent="0.2">
      <c r="B103" s="215"/>
      <c r="J103" s="203"/>
    </row>
    <row r="104" spans="2:10" s="51" customFormat="1" x14ac:dyDescent="0.2">
      <c r="B104" s="215"/>
      <c r="J104" s="203"/>
    </row>
    <row r="105" spans="2:10" s="51" customFormat="1" x14ac:dyDescent="0.2">
      <c r="B105" s="215"/>
      <c r="J105" s="203"/>
    </row>
    <row r="106" spans="2:10" s="51" customFormat="1" x14ac:dyDescent="0.2">
      <c r="B106" s="215"/>
      <c r="J106" s="203"/>
    </row>
    <row r="107" spans="2:10" s="51" customFormat="1" x14ac:dyDescent="0.2">
      <c r="B107" s="215"/>
      <c r="J107" s="203"/>
    </row>
    <row r="108" spans="2:10" s="51" customFormat="1" x14ac:dyDescent="0.2">
      <c r="B108" s="215"/>
      <c r="J108" s="203"/>
    </row>
    <row r="109" spans="2:10" s="51" customFormat="1" x14ac:dyDescent="0.2">
      <c r="B109" s="215"/>
      <c r="J109" s="203"/>
    </row>
    <row r="110" spans="2:10" s="51" customFormat="1" x14ac:dyDescent="0.2">
      <c r="B110" s="215"/>
      <c r="J110" s="203"/>
    </row>
    <row r="111" spans="2:10" s="51" customFormat="1" x14ac:dyDescent="0.2">
      <c r="B111" s="215"/>
      <c r="J111" s="203"/>
    </row>
    <row r="112" spans="2:10" s="51" customFormat="1" x14ac:dyDescent="0.2">
      <c r="B112" s="215"/>
      <c r="J112" s="203"/>
    </row>
    <row r="113" spans="2:10" s="51" customFormat="1" x14ac:dyDescent="0.2">
      <c r="B113" s="215"/>
      <c r="J113" s="203"/>
    </row>
    <row r="114" spans="2:10" s="51" customFormat="1" x14ac:dyDescent="0.2">
      <c r="B114" s="215"/>
      <c r="J114" s="203"/>
    </row>
    <row r="115" spans="2:10" s="51" customFormat="1" x14ac:dyDescent="0.2">
      <c r="B115" s="215"/>
      <c r="J115" s="203"/>
    </row>
    <row r="116" spans="2:10" s="51" customFormat="1" x14ac:dyDescent="0.2">
      <c r="B116" s="215"/>
      <c r="J116" s="203"/>
    </row>
    <row r="117" spans="2:10" s="51" customFormat="1" x14ac:dyDescent="0.2">
      <c r="B117" s="215"/>
      <c r="J117" s="203"/>
    </row>
    <row r="118" spans="2:10" s="51" customFormat="1" x14ac:dyDescent="0.2">
      <c r="B118" s="215"/>
      <c r="J118" s="203"/>
    </row>
    <row r="119" spans="2:10" s="51" customFormat="1" x14ac:dyDescent="0.2">
      <c r="B119" s="215"/>
      <c r="J119" s="203"/>
    </row>
    <row r="120" spans="2:10" s="51" customFormat="1" x14ac:dyDescent="0.2">
      <c r="B120" s="215"/>
      <c r="J120" s="203"/>
    </row>
    <row r="121" spans="2:10" s="51" customFormat="1" x14ac:dyDescent="0.2">
      <c r="B121" s="215"/>
      <c r="J121" s="203"/>
    </row>
    <row r="122" spans="2:10" s="51" customFormat="1" x14ac:dyDescent="0.2">
      <c r="B122" s="215"/>
      <c r="J122" s="203"/>
    </row>
    <row r="123" spans="2:10" s="51" customFormat="1" x14ac:dyDescent="0.2">
      <c r="B123" s="215"/>
      <c r="J123" s="203"/>
    </row>
    <row r="124" spans="2:10" s="51" customFormat="1" x14ac:dyDescent="0.2">
      <c r="B124" s="215"/>
      <c r="J124" s="203"/>
    </row>
    <row r="125" spans="2:10" s="51" customFormat="1" x14ac:dyDescent="0.2">
      <c r="B125" s="215"/>
      <c r="J125" s="203"/>
    </row>
    <row r="126" spans="2:10" s="51" customFormat="1" x14ac:dyDescent="0.2">
      <c r="B126" s="215"/>
      <c r="J126" s="203"/>
    </row>
    <row r="127" spans="2:10" s="51" customFormat="1" x14ac:dyDescent="0.2">
      <c r="B127" s="215"/>
      <c r="J127" s="203"/>
    </row>
    <row r="128" spans="2:10" s="51" customFormat="1" x14ac:dyDescent="0.2">
      <c r="B128" s="215"/>
      <c r="J128" s="203"/>
    </row>
    <row r="129" spans="2:10" s="51" customFormat="1" x14ac:dyDescent="0.2">
      <c r="B129" s="215"/>
      <c r="J129" s="203"/>
    </row>
    <row r="130" spans="2:10" s="51" customFormat="1" x14ac:dyDescent="0.2">
      <c r="B130" s="215"/>
      <c r="J130" s="203"/>
    </row>
    <row r="131" spans="2:10" s="51" customFormat="1" x14ac:dyDescent="0.2">
      <c r="B131" s="215"/>
      <c r="J131" s="203"/>
    </row>
    <row r="132" spans="2:10" s="51" customFormat="1" x14ac:dyDescent="0.2">
      <c r="B132" s="215"/>
      <c r="J132" s="203"/>
    </row>
    <row r="133" spans="2:10" s="51" customFormat="1" x14ac:dyDescent="0.2">
      <c r="B133" s="215"/>
      <c r="J133" s="203"/>
    </row>
    <row r="134" spans="2:10" s="51" customFormat="1" x14ac:dyDescent="0.2">
      <c r="B134" s="215"/>
      <c r="J134" s="203"/>
    </row>
    <row r="135" spans="2:10" s="51" customFormat="1" x14ac:dyDescent="0.2">
      <c r="B135" s="215"/>
      <c r="J135" s="203"/>
    </row>
    <row r="136" spans="2:10" s="51" customFormat="1" x14ac:dyDescent="0.2">
      <c r="B136" s="215"/>
      <c r="J136" s="203"/>
    </row>
    <row r="137" spans="2:10" s="51" customFormat="1" x14ac:dyDescent="0.2">
      <c r="B137" s="215"/>
      <c r="J137" s="203"/>
    </row>
    <row r="138" spans="2:10" s="51" customFormat="1" x14ac:dyDescent="0.2">
      <c r="B138" s="215"/>
      <c r="J138" s="203"/>
    </row>
    <row r="139" spans="2:10" s="51" customFormat="1" x14ac:dyDescent="0.2">
      <c r="B139" s="215"/>
      <c r="J139" s="203"/>
    </row>
    <row r="140" spans="2:10" s="51" customFormat="1" x14ac:dyDescent="0.2">
      <c r="B140" s="215"/>
      <c r="J140" s="203"/>
    </row>
    <row r="141" spans="2:10" s="51" customFormat="1" x14ac:dyDescent="0.2">
      <c r="B141" s="215"/>
      <c r="J141" s="203"/>
    </row>
    <row r="142" spans="2:10" s="51" customFormat="1" x14ac:dyDescent="0.2">
      <c r="B142" s="215"/>
      <c r="J142" s="203"/>
    </row>
    <row r="143" spans="2:10" s="51" customFormat="1" x14ac:dyDescent="0.2">
      <c r="B143" s="215"/>
      <c r="J143" s="203"/>
    </row>
    <row r="144" spans="2:10" s="51" customFormat="1" x14ac:dyDescent="0.2">
      <c r="B144" s="215"/>
      <c r="J144" s="203"/>
    </row>
    <row r="145" spans="2:10" s="51" customFormat="1" x14ac:dyDescent="0.2">
      <c r="B145" s="215"/>
      <c r="J145" s="203"/>
    </row>
    <row r="146" spans="2:10" s="51" customFormat="1" x14ac:dyDescent="0.2">
      <c r="B146" s="215"/>
      <c r="J146" s="203"/>
    </row>
    <row r="147" spans="2:10" s="51" customFormat="1" x14ac:dyDescent="0.2">
      <c r="B147" s="215"/>
      <c r="J147" s="203"/>
    </row>
    <row r="148" spans="2:10" s="51" customFormat="1" x14ac:dyDescent="0.2">
      <c r="B148" s="215"/>
      <c r="J148" s="203"/>
    </row>
    <row r="149" spans="2:10" s="51" customFormat="1" x14ac:dyDescent="0.2">
      <c r="B149" s="215"/>
      <c r="J149" s="203"/>
    </row>
    <row r="150" spans="2:10" s="51" customFormat="1" x14ac:dyDescent="0.2">
      <c r="B150" s="215"/>
      <c r="J150" s="203"/>
    </row>
    <row r="151" spans="2:10" s="51" customFormat="1" x14ac:dyDescent="0.2">
      <c r="B151" s="215"/>
      <c r="J151" s="203"/>
    </row>
    <row r="152" spans="2:10" s="51" customFormat="1" x14ac:dyDescent="0.2">
      <c r="B152" s="215"/>
      <c r="J152" s="203"/>
    </row>
    <row r="153" spans="2:10" s="51" customFormat="1" x14ac:dyDescent="0.2">
      <c r="B153" s="215"/>
      <c r="J153" s="203"/>
    </row>
    <row r="154" spans="2:10" s="51" customFormat="1" x14ac:dyDescent="0.2">
      <c r="B154" s="215"/>
      <c r="J154" s="203"/>
    </row>
    <row r="155" spans="2:10" s="51" customFormat="1" x14ac:dyDescent="0.2">
      <c r="B155" s="215"/>
      <c r="J155" s="203"/>
    </row>
    <row r="156" spans="2:10" s="51" customFormat="1" x14ac:dyDescent="0.2">
      <c r="B156" s="215"/>
      <c r="J156" s="203"/>
    </row>
    <row r="157" spans="2:10" s="51" customFormat="1" x14ac:dyDescent="0.2">
      <c r="B157" s="215"/>
      <c r="J157" s="203"/>
    </row>
    <row r="158" spans="2:10" s="51" customFormat="1" x14ac:dyDescent="0.2">
      <c r="B158" s="215"/>
      <c r="J158" s="203"/>
    </row>
    <row r="159" spans="2:10" s="51" customFormat="1" x14ac:dyDescent="0.2">
      <c r="B159" s="215"/>
      <c r="J159" s="203"/>
    </row>
    <row r="160" spans="2:10" s="51" customFormat="1" x14ac:dyDescent="0.2">
      <c r="B160" s="215"/>
      <c r="J160" s="203"/>
    </row>
    <row r="161" spans="2:10" s="51" customFormat="1" x14ac:dyDescent="0.2">
      <c r="B161" s="215"/>
      <c r="J161" s="203"/>
    </row>
    <row r="162" spans="2:10" s="51" customFormat="1" x14ac:dyDescent="0.2">
      <c r="B162" s="215"/>
      <c r="J162" s="203"/>
    </row>
    <row r="163" spans="2:10" s="51" customFormat="1" x14ac:dyDescent="0.2">
      <c r="B163" s="215"/>
      <c r="J163" s="203"/>
    </row>
    <row r="164" spans="2:10" s="51" customFormat="1" x14ac:dyDescent="0.2">
      <c r="B164" s="215"/>
      <c r="J164" s="203"/>
    </row>
    <row r="165" spans="2:10" s="51" customFormat="1" x14ac:dyDescent="0.2">
      <c r="B165" s="215"/>
      <c r="J165" s="203"/>
    </row>
    <row r="166" spans="2:10" s="51" customFormat="1" x14ac:dyDescent="0.2">
      <c r="B166" s="215"/>
      <c r="J166" s="203"/>
    </row>
    <row r="167" spans="2:10" s="51" customFormat="1" x14ac:dyDescent="0.2">
      <c r="B167" s="215"/>
      <c r="J167" s="203"/>
    </row>
    <row r="168" spans="2:10" s="51" customFormat="1" x14ac:dyDescent="0.2">
      <c r="B168" s="215"/>
      <c r="J168" s="203"/>
    </row>
    <row r="169" spans="2:10" s="51" customFormat="1" x14ac:dyDescent="0.2">
      <c r="B169" s="215"/>
      <c r="J169" s="203"/>
    </row>
    <row r="170" spans="2:10" s="51" customFormat="1" x14ac:dyDescent="0.2">
      <c r="B170" s="215"/>
      <c r="J170" s="203"/>
    </row>
    <row r="171" spans="2:10" s="51" customFormat="1" x14ac:dyDescent="0.2">
      <c r="B171" s="215"/>
      <c r="J171" s="203"/>
    </row>
    <row r="172" spans="2:10" s="51" customFormat="1" x14ac:dyDescent="0.2">
      <c r="B172" s="215"/>
      <c r="J172" s="203"/>
    </row>
    <row r="173" spans="2:10" s="51" customFormat="1" x14ac:dyDescent="0.2">
      <c r="B173" s="215"/>
      <c r="J173" s="203"/>
    </row>
    <row r="174" spans="2:10" s="51" customFormat="1" x14ac:dyDescent="0.2">
      <c r="B174" s="215"/>
      <c r="J174" s="203"/>
    </row>
    <row r="175" spans="2:10" s="51" customFormat="1" x14ac:dyDescent="0.2">
      <c r="B175" s="215"/>
      <c r="J175" s="203"/>
    </row>
    <row r="176" spans="2:10" s="51" customFormat="1" x14ac:dyDescent="0.2">
      <c r="B176" s="215"/>
      <c r="J176" s="203"/>
    </row>
    <row r="177" spans="2:10" s="51" customFormat="1" x14ac:dyDescent="0.2">
      <c r="B177" s="215"/>
      <c r="J177" s="203"/>
    </row>
    <row r="178" spans="2:10" s="51" customFormat="1" x14ac:dyDescent="0.2">
      <c r="B178" s="215"/>
      <c r="J178" s="203"/>
    </row>
    <row r="179" spans="2:10" s="51" customFormat="1" x14ac:dyDescent="0.2">
      <c r="B179" s="215"/>
      <c r="J179" s="203"/>
    </row>
    <row r="180" spans="2:10" s="51" customFormat="1" x14ac:dyDescent="0.2">
      <c r="B180" s="215"/>
      <c r="J180" s="203"/>
    </row>
    <row r="181" spans="2:10" s="51" customFormat="1" x14ac:dyDescent="0.2">
      <c r="B181" s="215"/>
      <c r="J181" s="203"/>
    </row>
    <row r="182" spans="2:10" s="51" customFormat="1" x14ac:dyDescent="0.2">
      <c r="B182" s="215"/>
      <c r="J182" s="203"/>
    </row>
    <row r="183" spans="2:10" s="51" customFormat="1" x14ac:dyDescent="0.2">
      <c r="B183" s="215"/>
      <c r="J183" s="203"/>
    </row>
    <row r="184" spans="2:10" s="51" customFormat="1" x14ac:dyDescent="0.2">
      <c r="B184" s="215"/>
      <c r="J184" s="203"/>
    </row>
    <row r="185" spans="2:10" s="51" customFormat="1" x14ac:dyDescent="0.2">
      <c r="B185" s="215"/>
      <c r="J185" s="203"/>
    </row>
    <row r="186" spans="2:10" s="51" customFormat="1" x14ac:dyDescent="0.2">
      <c r="B186" s="215"/>
      <c r="J186" s="203"/>
    </row>
    <row r="187" spans="2:10" s="51" customFormat="1" x14ac:dyDescent="0.2">
      <c r="B187" s="215"/>
      <c r="J187" s="203"/>
    </row>
    <row r="188" spans="2:10" s="51" customFormat="1" x14ac:dyDescent="0.2">
      <c r="B188" s="215"/>
      <c r="J188" s="203"/>
    </row>
    <row r="189" spans="2:10" s="51" customFormat="1" x14ac:dyDescent="0.2">
      <c r="B189" s="215"/>
      <c r="J189" s="203"/>
    </row>
    <row r="190" spans="2:10" s="51" customFormat="1" x14ac:dyDescent="0.2">
      <c r="B190" s="215"/>
      <c r="J190" s="203"/>
    </row>
    <row r="191" spans="2:10" s="51" customFormat="1" x14ac:dyDescent="0.2">
      <c r="B191" s="215"/>
      <c r="J191" s="203"/>
    </row>
    <row r="192" spans="2:10" s="51" customFormat="1" x14ac:dyDescent="0.2">
      <c r="B192" s="215"/>
      <c r="J192" s="203"/>
    </row>
    <row r="193" spans="2:10" s="51" customFormat="1" x14ac:dyDescent="0.2">
      <c r="B193" s="215"/>
      <c r="J193" s="203"/>
    </row>
    <row r="194" spans="2:10" s="51" customFormat="1" x14ac:dyDescent="0.2">
      <c r="B194" s="215"/>
      <c r="J194" s="203"/>
    </row>
    <row r="195" spans="2:10" s="51" customFormat="1" x14ac:dyDescent="0.2">
      <c r="B195" s="215"/>
      <c r="J195" s="203"/>
    </row>
    <row r="196" spans="2:10" s="51" customFormat="1" x14ac:dyDescent="0.2">
      <c r="B196" s="215"/>
      <c r="J196" s="203"/>
    </row>
    <row r="197" spans="2:10" s="51" customFormat="1" x14ac:dyDescent="0.2">
      <c r="B197" s="215"/>
      <c r="J197" s="203"/>
    </row>
    <row r="198" spans="2:10" s="51" customFormat="1" x14ac:dyDescent="0.2">
      <c r="B198" s="215"/>
      <c r="J198" s="203"/>
    </row>
    <row r="199" spans="2:10" s="51" customFormat="1" x14ac:dyDescent="0.2">
      <c r="B199" s="215"/>
      <c r="J199" s="203"/>
    </row>
    <row r="200" spans="2:10" s="51" customFormat="1" x14ac:dyDescent="0.2">
      <c r="B200" s="215"/>
      <c r="J200" s="203"/>
    </row>
    <row r="201" spans="2:10" s="51" customFormat="1" x14ac:dyDescent="0.2">
      <c r="B201" s="215"/>
      <c r="J201" s="203"/>
    </row>
    <row r="202" spans="2:10" s="51" customFormat="1" x14ac:dyDescent="0.2">
      <c r="B202" s="215"/>
      <c r="J202" s="203"/>
    </row>
    <row r="203" spans="2:10" s="51" customFormat="1" x14ac:dyDescent="0.2">
      <c r="B203" s="215"/>
      <c r="J203" s="203"/>
    </row>
    <row r="204" spans="2:10" s="51" customFormat="1" x14ac:dyDescent="0.2">
      <c r="B204" s="215"/>
      <c r="J204" s="203"/>
    </row>
    <row r="205" spans="2:10" s="51" customFormat="1" x14ac:dyDescent="0.2">
      <c r="B205" s="215"/>
      <c r="J205" s="203"/>
    </row>
    <row r="206" spans="2:10" s="51" customFormat="1" x14ac:dyDescent="0.2">
      <c r="B206" s="215"/>
      <c r="J206" s="203"/>
    </row>
    <row r="207" spans="2:10" s="51" customFormat="1" x14ac:dyDescent="0.2">
      <c r="B207" s="215"/>
      <c r="J207" s="203"/>
    </row>
    <row r="208" spans="2:10" s="51" customFormat="1" x14ac:dyDescent="0.2">
      <c r="B208" s="215"/>
      <c r="J208" s="203"/>
    </row>
    <row r="209" spans="2:10" s="51" customFormat="1" x14ac:dyDescent="0.2">
      <c r="B209" s="215"/>
      <c r="J209" s="203"/>
    </row>
    <row r="210" spans="2:10" s="51" customFormat="1" x14ac:dyDescent="0.2">
      <c r="B210" s="215"/>
      <c r="J210" s="203"/>
    </row>
    <row r="211" spans="2:10" s="51" customFormat="1" x14ac:dyDescent="0.2">
      <c r="B211" s="215"/>
      <c r="J211" s="203"/>
    </row>
    <row r="212" spans="2:10" s="51" customFormat="1" x14ac:dyDescent="0.2">
      <c r="B212" s="215"/>
      <c r="J212" s="203"/>
    </row>
    <row r="213" spans="2:10" s="51" customFormat="1" x14ac:dyDescent="0.2">
      <c r="B213" s="215"/>
      <c r="J213" s="203"/>
    </row>
    <row r="214" spans="2:10" s="51" customFormat="1" x14ac:dyDescent="0.2">
      <c r="B214" s="215"/>
      <c r="J214" s="203"/>
    </row>
    <row r="215" spans="2:10" s="51" customFormat="1" x14ac:dyDescent="0.2">
      <c r="B215" s="215"/>
      <c r="J215" s="203"/>
    </row>
    <row r="216" spans="2:10" s="51" customFormat="1" x14ac:dyDescent="0.2">
      <c r="B216" s="215"/>
      <c r="J216" s="203"/>
    </row>
    <row r="217" spans="2:10" s="51" customFormat="1" x14ac:dyDescent="0.2">
      <c r="B217" s="215"/>
      <c r="J217" s="203"/>
    </row>
    <row r="218" spans="2:10" s="51" customFormat="1" x14ac:dyDescent="0.2">
      <c r="B218" s="215"/>
      <c r="J218" s="203"/>
    </row>
    <row r="219" spans="2:10" s="51" customFormat="1" x14ac:dyDescent="0.2">
      <c r="B219" s="215"/>
      <c r="J219" s="203"/>
    </row>
    <row r="220" spans="2:10" s="51" customFormat="1" x14ac:dyDescent="0.2">
      <c r="B220" s="215"/>
      <c r="J220" s="203"/>
    </row>
    <row r="221" spans="2:10" s="51" customFormat="1" x14ac:dyDescent="0.2">
      <c r="B221" s="215"/>
      <c r="J221" s="203"/>
    </row>
    <row r="222" spans="2:10" s="51" customFormat="1" x14ac:dyDescent="0.2">
      <c r="B222" s="215"/>
      <c r="J222" s="203"/>
    </row>
    <row r="223" spans="2:10" s="51" customFormat="1" x14ac:dyDescent="0.2">
      <c r="B223" s="215"/>
      <c r="J223" s="203"/>
    </row>
    <row r="224" spans="2:10" s="51" customFormat="1" x14ac:dyDescent="0.2">
      <c r="B224" s="215"/>
      <c r="J224" s="203"/>
    </row>
    <row r="225" spans="2:10" s="51" customFormat="1" x14ac:dyDescent="0.2">
      <c r="B225" s="215"/>
      <c r="J225" s="203"/>
    </row>
    <row r="226" spans="2:10" s="51" customFormat="1" x14ac:dyDescent="0.2">
      <c r="B226" s="215"/>
      <c r="J226" s="203"/>
    </row>
    <row r="227" spans="2:10" s="51" customFormat="1" x14ac:dyDescent="0.2">
      <c r="B227" s="215"/>
      <c r="J227" s="203"/>
    </row>
    <row r="228" spans="2:10" s="51" customFormat="1" x14ac:dyDescent="0.2">
      <c r="B228" s="215"/>
      <c r="J228" s="203"/>
    </row>
    <row r="229" spans="2:10" s="51" customFormat="1" x14ac:dyDescent="0.2">
      <c r="B229" s="215"/>
      <c r="J229" s="203"/>
    </row>
    <row r="230" spans="2:10" s="51" customFormat="1" x14ac:dyDescent="0.2">
      <c r="B230" s="215"/>
      <c r="J230" s="203"/>
    </row>
    <row r="231" spans="2:10" s="51" customFormat="1" x14ac:dyDescent="0.2">
      <c r="B231" s="215"/>
      <c r="J231" s="203"/>
    </row>
    <row r="232" spans="2:10" s="51" customFormat="1" x14ac:dyDescent="0.2">
      <c r="B232" s="215"/>
      <c r="J232" s="203"/>
    </row>
    <row r="233" spans="2:10" s="51" customFormat="1" x14ac:dyDescent="0.2">
      <c r="B233" s="215"/>
      <c r="J233" s="203"/>
    </row>
    <row r="234" spans="2:10" s="51" customFormat="1" x14ac:dyDescent="0.2">
      <c r="B234" s="215"/>
      <c r="J234" s="203"/>
    </row>
    <row r="235" spans="2:10" s="51" customFormat="1" x14ac:dyDescent="0.2">
      <c r="B235" s="215"/>
      <c r="J235" s="203"/>
    </row>
    <row r="236" spans="2:10" s="51" customFormat="1" x14ac:dyDescent="0.2">
      <c r="B236" s="215"/>
      <c r="J236" s="203"/>
    </row>
    <row r="237" spans="2:10" s="51" customFormat="1" x14ac:dyDescent="0.2">
      <c r="B237" s="215"/>
      <c r="J237" s="203"/>
    </row>
    <row r="238" spans="2:10" s="51" customFormat="1" x14ac:dyDescent="0.2">
      <c r="B238" s="215"/>
      <c r="J238" s="203"/>
    </row>
    <row r="239" spans="2:10" s="51" customFormat="1" x14ac:dyDescent="0.2">
      <c r="B239" s="215"/>
      <c r="J239" s="203"/>
    </row>
    <row r="240" spans="2:10" s="51" customFormat="1" x14ac:dyDescent="0.2">
      <c r="B240" s="215"/>
      <c r="J240" s="203"/>
    </row>
    <row r="241" spans="2:10" s="51" customFormat="1" x14ac:dyDescent="0.2">
      <c r="B241" s="215"/>
      <c r="J241" s="203"/>
    </row>
    <row r="242" spans="2:10" s="51" customFormat="1" x14ac:dyDescent="0.2">
      <c r="B242" s="215"/>
      <c r="J242" s="203"/>
    </row>
    <row r="243" spans="2:10" s="51" customFormat="1" x14ac:dyDescent="0.2">
      <c r="B243" s="215"/>
      <c r="J243" s="203"/>
    </row>
    <row r="244" spans="2:10" s="51" customFormat="1" x14ac:dyDescent="0.2">
      <c r="B244" s="215"/>
      <c r="J244" s="203"/>
    </row>
    <row r="245" spans="2:10" s="51" customFormat="1" x14ac:dyDescent="0.2">
      <c r="B245" s="215"/>
      <c r="J245" s="203"/>
    </row>
    <row r="246" spans="2:10" s="51" customFormat="1" x14ac:dyDescent="0.2">
      <c r="B246" s="215"/>
      <c r="J246" s="203"/>
    </row>
    <row r="247" spans="2:10" s="51" customFormat="1" x14ac:dyDescent="0.2">
      <c r="B247" s="215"/>
      <c r="J247" s="203"/>
    </row>
    <row r="248" spans="2:10" s="51" customFormat="1" x14ac:dyDescent="0.2">
      <c r="B248" s="215"/>
      <c r="J248" s="203"/>
    </row>
    <row r="249" spans="2:10" s="51" customFormat="1" x14ac:dyDescent="0.2">
      <c r="B249" s="215"/>
      <c r="J249" s="203"/>
    </row>
    <row r="250" spans="2:10" s="51" customFormat="1" x14ac:dyDescent="0.2">
      <c r="B250" s="215"/>
      <c r="J250" s="203"/>
    </row>
    <row r="251" spans="2:10" s="51" customFormat="1" x14ac:dyDescent="0.2">
      <c r="B251" s="215"/>
      <c r="J251" s="203"/>
    </row>
    <row r="252" spans="2:10" s="51" customFormat="1" x14ac:dyDescent="0.2">
      <c r="B252" s="215"/>
      <c r="J252" s="203"/>
    </row>
    <row r="253" spans="2:10" s="51" customFormat="1" x14ac:dyDescent="0.2">
      <c r="B253" s="215"/>
      <c r="J253" s="203"/>
    </row>
    <row r="254" spans="2:10" s="51" customFormat="1" x14ac:dyDescent="0.2">
      <c r="B254" s="215"/>
      <c r="J254" s="203"/>
    </row>
    <row r="255" spans="2:10" s="51" customFormat="1" x14ac:dyDescent="0.2">
      <c r="B255" s="215"/>
      <c r="J255" s="203"/>
    </row>
    <row r="256" spans="2:10" s="51" customFormat="1" x14ac:dyDescent="0.2">
      <c r="B256" s="215"/>
      <c r="J256" s="203"/>
    </row>
    <row r="257" spans="2:10" s="51" customFormat="1" x14ac:dyDescent="0.2">
      <c r="B257" s="215"/>
      <c r="J257" s="203"/>
    </row>
    <row r="258" spans="2:10" s="51" customFormat="1" x14ac:dyDescent="0.2">
      <c r="B258" s="215"/>
      <c r="J258" s="203"/>
    </row>
    <row r="259" spans="2:10" s="51" customFormat="1" x14ac:dyDescent="0.2">
      <c r="B259" s="215"/>
      <c r="J259" s="203"/>
    </row>
    <row r="260" spans="2:10" s="51" customFormat="1" x14ac:dyDescent="0.2">
      <c r="B260" s="215"/>
      <c r="J260" s="203"/>
    </row>
    <row r="261" spans="2:10" s="51" customFormat="1" x14ac:dyDescent="0.2">
      <c r="B261" s="215"/>
      <c r="J261" s="203"/>
    </row>
    <row r="262" spans="2:10" s="51" customFormat="1" x14ac:dyDescent="0.2">
      <c r="B262" s="215"/>
      <c r="J262" s="203"/>
    </row>
    <row r="263" spans="2:10" s="51" customFormat="1" x14ac:dyDescent="0.2">
      <c r="B263" s="215"/>
      <c r="J263" s="203"/>
    </row>
    <row r="264" spans="2:10" s="51" customFormat="1" x14ac:dyDescent="0.2">
      <c r="B264" s="215"/>
      <c r="J264" s="203"/>
    </row>
    <row r="265" spans="2:10" s="51" customFormat="1" x14ac:dyDescent="0.2">
      <c r="B265" s="215"/>
      <c r="J265" s="203"/>
    </row>
    <row r="266" spans="2:10" s="51" customFormat="1" x14ac:dyDescent="0.2">
      <c r="B266" s="215"/>
      <c r="J266" s="203"/>
    </row>
    <row r="267" spans="2:10" s="51" customFormat="1" x14ac:dyDescent="0.2">
      <c r="B267" s="215"/>
      <c r="J267" s="203"/>
    </row>
    <row r="268" spans="2:10" s="51" customFormat="1" x14ac:dyDescent="0.2">
      <c r="B268" s="215"/>
      <c r="J268" s="203"/>
    </row>
    <row r="269" spans="2:10" s="51" customFormat="1" x14ac:dyDescent="0.2">
      <c r="B269" s="215"/>
      <c r="J269" s="203"/>
    </row>
    <row r="270" spans="2:10" s="51" customFormat="1" x14ac:dyDescent="0.2">
      <c r="B270" s="215"/>
      <c r="J270" s="203"/>
    </row>
    <row r="271" spans="2:10" s="51" customFormat="1" x14ac:dyDescent="0.2">
      <c r="B271" s="215"/>
      <c r="J271" s="203"/>
    </row>
    <row r="272" spans="2:10" s="51" customFormat="1" x14ac:dyDescent="0.2">
      <c r="B272" s="215"/>
      <c r="J272" s="203"/>
    </row>
    <row r="273" spans="2:10" s="51" customFormat="1" x14ac:dyDescent="0.2">
      <c r="B273" s="215"/>
      <c r="J273" s="203"/>
    </row>
    <row r="274" spans="2:10" s="51" customFormat="1" x14ac:dyDescent="0.2">
      <c r="B274" s="215"/>
      <c r="J274" s="203"/>
    </row>
    <row r="275" spans="2:10" s="51" customFormat="1" x14ac:dyDescent="0.2">
      <c r="B275" s="215"/>
      <c r="J275" s="203"/>
    </row>
    <row r="276" spans="2:10" s="51" customFormat="1" x14ac:dyDescent="0.2">
      <c r="B276" s="215"/>
      <c r="J276" s="203"/>
    </row>
    <row r="277" spans="2:10" s="51" customFormat="1" x14ac:dyDescent="0.2">
      <c r="B277" s="215"/>
      <c r="J277" s="203"/>
    </row>
    <row r="278" spans="2:10" s="51" customFormat="1" x14ac:dyDescent="0.2">
      <c r="B278" s="215"/>
      <c r="J278" s="203"/>
    </row>
    <row r="279" spans="2:10" s="51" customFormat="1" x14ac:dyDescent="0.2">
      <c r="B279" s="215"/>
      <c r="J279" s="203"/>
    </row>
    <row r="280" spans="2:10" s="51" customFormat="1" x14ac:dyDescent="0.2">
      <c r="B280" s="215"/>
      <c r="J280" s="203"/>
    </row>
    <row r="281" spans="2:10" s="51" customFormat="1" x14ac:dyDescent="0.2">
      <c r="B281" s="215"/>
      <c r="J281" s="203"/>
    </row>
    <row r="282" spans="2:10" s="51" customFormat="1" x14ac:dyDescent="0.2">
      <c r="B282" s="215"/>
      <c r="J282" s="203"/>
    </row>
    <row r="283" spans="2:10" s="51" customFormat="1" x14ac:dyDescent="0.2">
      <c r="B283" s="215"/>
      <c r="J283" s="203"/>
    </row>
    <row r="284" spans="2:10" s="51" customFormat="1" x14ac:dyDescent="0.2">
      <c r="B284" s="215"/>
      <c r="J284" s="203"/>
    </row>
    <row r="285" spans="2:10" s="51" customFormat="1" x14ac:dyDescent="0.2">
      <c r="B285" s="215"/>
      <c r="J285" s="203"/>
    </row>
    <row r="286" spans="2:10" s="51" customFormat="1" x14ac:dyDescent="0.2">
      <c r="B286" s="215"/>
      <c r="J286" s="203"/>
    </row>
    <row r="287" spans="2:10" s="51" customFormat="1" x14ac:dyDescent="0.2">
      <c r="B287" s="215"/>
      <c r="J287" s="203"/>
    </row>
    <row r="288" spans="2:10" s="51" customFormat="1" x14ac:dyDescent="0.2">
      <c r="B288" s="215"/>
      <c r="J288" s="203"/>
    </row>
    <row r="289" spans="2:10" s="51" customFormat="1" x14ac:dyDescent="0.2">
      <c r="B289" s="215"/>
      <c r="J289" s="203"/>
    </row>
    <row r="290" spans="2:10" s="51" customFormat="1" x14ac:dyDescent="0.2">
      <c r="B290" s="215"/>
      <c r="J290" s="203"/>
    </row>
    <row r="291" spans="2:10" s="51" customFormat="1" x14ac:dyDescent="0.2">
      <c r="B291" s="215"/>
      <c r="J291" s="203"/>
    </row>
    <row r="292" spans="2:10" s="51" customFormat="1" x14ac:dyDescent="0.2">
      <c r="B292" s="215"/>
      <c r="J292" s="203"/>
    </row>
    <row r="293" spans="2:10" s="51" customFormat="1" x14ac:dyDescent="0.2">
      <c r="B293" s="215"/>
      <c r="J293" s="203"/>
    </row>
    <row r="294" spans="2:10" s="51" customFormat="1" x14ac:dyDescent="0.2">
      <c r="B294" s="215"/>
      <c r="J294" s="203"/>
    </row>
    <row r="295" spans="2:10" s="51" customFormat="1" x14ac:dyDescent="0.2">
      <c r="B295" s="215"/>
      <c r="J295" s="203"/>
    </row>
    <row r="296" spans="2:10" s="51" customFormat="1" x14ac:dyDescent="0.2">
      <c r="B296" s="215"/>
      <c r="J296" s="203"/>
    </row>
    <row r="297" spans="2:10" s="51" customFormat="1" x14ac:dyDescent="0.2">
      <c r="B297" s="215"/>
      <c r="J297" s="203"/>
    </row>
    <row r="298" spans="2:10" s="51" customFormat="1" x14ac:dyDescent="0.2">
      <c r="B298" s="215"/>
      <c r="J298" s="203"/>
    </row>
    <row r="299" spans="2:10" s="51" customFormat="1" x14ac:dyDescent="0.2">
      <c r="B299" s="215"/>
      <c r="J299" s="203"/>
    </row>
    <row r="300" spans="2:10" s="51" customFormat="1" x14ac:dyDescent="0.2">
      <c r="B300" s="215"/>
      <c r="J300" s="203"/>
    </row>
    <row r="301" spans="2:10" s="51" customFormat="1" x14ac:dyDescent="0.2">
      <c r="B301" s="215"/>
      <c r="J301" s="203"/>
    </row>
    <row r="302" spans="2:10" s="51" customFormat="1" x14ac:dyDescent="0.2">
      <c r="B302" s="215"/>
      <c r="J302" s="203"/>
    </row>
    <row r="303" spans="2:10" s="51" customFormat="1" x14ac:dyDescent="0.2">
      <c r="B303" s="215"/>
      <c r="J303" s="203"/>
    </row>
    <row r="304" spans="2:10" s="51" customFormat="1" x14ac:dyDescent="0.2">
      <c r="B304" s="215"/>
      <c r="J304" s="203"/>
    </row>
    <row r="305" spans="2:10" s="51" customFormat="1" x14ac:dyDescent="0.2">
      <c r="B305" s="215"/>
      <c r="J305" s="203"/>
    </row>
    <row r="306" spans="2:10" s="51" customFormat="1" x14ac:dyDescent="0.2">
      <c r="B306" s="215"/>
      <c r="J306" s="203"/>
    </row>
    <row r="307" spans="2:10" s="51" customFormat="1" x14ac:dyDescent="0.2">
      <c r="B307" s="215"/>
      <c r="J307" s="203"/>
    </row>
    <row r="308" spans="2:10" s="51" customFormat="1" x14ac:dyDescent="0.2">
      <c r="B308" s="215"/>
      <c r="J308" s="203"/>
    </row>
    <row r="309" spans="2:10" s="51" customFormat="1" x14ac:dyDescent="0.2">
      <c r="B309" s="215"/>
      <c r="J309" s="203"/>
    </row>
    <row r="310" spans="2:10" s="51" customFormat="1" x14ac:dyDescent="0.2">
      <c r="B310" s="215"/>
      <c r="J310" s="203"/>
    </row>
    <row r="311" spans="2:10" s="51" customFormat="1" x14ac:dyDescent="0.2">
      <c r="B311" s="215"/>
      <c r="J311" s="203"/>
    </row>
    <row r="312" spans="2:10" s="51" customFormat="1" x14ac:dyDescent="0.2">
      <c r="B312" s="215"/>
      <c r="J312" s="203"/>
    </row>
    <row r="313" spans="2:10" s="51" customFormat="1" x14ac:dyDescent="0.2">
      <c r="B313" s="215"/>
      <c r="J313" s="203"/>
    </row>
    <row r="314" spans="2:10" s="51" customFormat="1" x14ac:dyDescent="0.2">
      <c r="B314" s="215"/>
      <c r="J314" s="203"/>
    </row>
    <row r="315" spans="2:10" s="51" customFormat="1" x14ac:dyDescent="0.2">
      <c r="B315" s="215"/>
      <c r="J315" s="203"/>
    </row>
    <row r="316" spans="2:10" s="51" customFormat="1" x14ac:dyDescent="0.2">
      <c r="B316" s="215"/>
      <c r="J316" s="203"/>
    </row>
    <row r="317" spans="2:10" s="51" customFormat="1" x14ac:dyDescent="0.2">
      <c r="B317" s="215"/>
      <c r="J317" s="203"/>
    </row>
    <row r="318" spans="2:10" s="51" customFormat="1" x14ac:dyDescent="0.2">
      <c r="B318" s="215"/>
      <c r="J318" s="203"/>
    </row>
    <row r="319" spans="2:10" s="51" customFormat="1" x14ac:dyDescent="0.2">
      <c r="B319" s="215"/>
      <c r="J319" s="203"/>
    </row>
    <row r="320" spans="2:10" s="51" customFormat="1" x14ac:dyDescent="0.2">
      <c r="B320" s="215"/>
      <c r="J320" s="203"/>
    </row>
    <row r="321" spans="2:10" s="51" customFormat="1" x14ac:dyDescent="0.2">
      <c r="B321" s="215"/>
      <c r="J321" s="203"/>
    </row>
    <row r="322" spans="2:10" s="51" customFormat="1" x14ac:dyDescent="0.2">
      <c r="B322" s="215"/>
      <c r="J322" s="203"/>
    </row>
    <row r="323" spans="2:10" s="51" customFormat="1" x14ac:dyDescent="0.2">
      <c r="B323" s="215"/>
      <c r="J323" s="203"/>
    </row>
    <row r="324" spans="2:10" s="51" customFormat="1" x14ac:dyDescent="0.2">
      <c r="B324" s="215"/>
      <c r="J324" s="203"/>
    </row>
    <row r="325" spans="2:10" s="51" customFormat="1" x14ac:dyDescent="0.2">
      <c r="B325" s="215"/>
      <c r="J325" s="203"/>
    </row>
    <row r="326" spans="2:10" s="51" customFormat="1" x14ac:dyDescent="0.2">
      <c r="B326" s="215"/>
      <c r="J326" s="203"/>
    </row>
    <row r="327" spans="2:10" s="51" customFormat="1" x14ac:dyDescent="0.2">
      <c r="B327" s="215"/>
      <c r="J327" s="203"/>
    </row>
    <row r="328" spans="2:10" s="51" customFormat="1" x14ac:dyDescent="0.2">
      <c r="B328" s="215"/>
      <c r="J328" s="203"/>
    </row>
    <row r="329" spans="2:10" s="51" customFormat="1" x14ac:dyDescent="0.2">
      <c r="B329" s="215"/>
      <c r="J329" s="203"/>
    </row>
    <row r="330" spans="2:10" s="51" customFormat="1" x14ac:dyDescent="0.2">
      <c r="B330" s="215"/>
      <c r="J330" s="203"/>
    </row>
    <row r="331" spans="2:10" s="51" customFormat="1" x14ac:dyDescent="0.2">
      <c r="B331" s="215"/>
      <c r="J331" s="203"/>
    </row>
    <row r="332" spans="2:10" s="51" customFormat="1" x14ac:dyDescent="0.2">
      <c r="B332" s="215"/>
      <c r="J332" s="203"/>
    </row>
    <row r="333" spans="2:10" s="51" customFormat="1" x14ac:dyDescent="0.2">
      <c r="B333" s="215"/>
      <c r="J333" s="203"/>
    </row>
    <row r="334" spans="2:10" s="51" customFormat="1" x14ac:dyDescent="0.2">
      <c r="B334" s="215"/>
      <c r="J334" s="203"/>
    </row>
    <row r="335" spans="2:10" s="51" customFormat="1" x14ac:dyDescent="0.2">
      <c r="B335" s="215"/>
      <c r="J335" s="203"/>
    </row>
    <row r="336" spans="2:10" s="51" customFormat="1" x14ac:dyDescent="0.2">
      <c r="B336" s="215"/>
      <c r="J336" s="203"/>
    </row>
    <row r="337" spans="2:10" s="51" customFormat="1" x14ac:dyDescent="0.2">
      <c r="B337" s="215"/>
      <c r="J337" s="203"/>
    </row>
    <row r="338" spans="2:10" s="51" customFormat="1" x14ac:dyDescent="0.2">
      <c r="B338" s="215"/>
      <c r="J338" s="203"/>
    </row>
    <row r="339" spans="2:10" s="51" customFormat="1" x14ac:dyDescent="0.2">
      <c r="B339" s="215"/>
      <c r="J339" s="203"/>
    </row>
    <row r="340" spans="2:10" s="51" customFormat="1" x14ac:dyDescent="0.2">
      <c r="B340" s="215"/>
      <c r="J340" s="203"/>
    </row>
    <row r="341" spans="2:10" s="51" customFormat="1" x14ac:dyDescent="0.2">
      <c r="B341" s="215"/>
      <c r="J341" s="203"/>
    </row>
    <row r="342" spans="2:10" s="51" customFormat="1" x14ac:dyDescent="0.2">
      <c r="B342" s="215"/>
      <c r="J342" s="203"/>
    </row>
    <row r="343" spans="2:10" s="51" customFormat="1" x14ac:dyDescent="0.2">
      <c r="B343" s="215"/>
      <c r="J343" s="203"/>
    </row>
    <row r="344" spans="2:10" s="51" customFormat="1" x14ac:dyDescent="0.2">
      <c r="B344" s="215"/>
      <c r="J344" s="203"/>
    </row>
    <row r="345" spans="2:10" s="51" customFormat="1" x14ac:dyDescent="0.2">
      <c r="B345" s="215"/>
      <c r="J345" s="203"/>
    </row>
    <row r="346" spans="2:10" s="51" customFormat="1" x14ac:dyDescent="0.2">
      <c r="B346" s="215"/>
      <c r="J346" s="203"/>
    </row>
    <row r="347" spans="2:10" s="51" customFormat="1" x14ac:dyDescent="0.2">
      <c r="B347" s="215"/>
      <c r="J347" s="203"/>
    </row>
    <row r="348" spans="2:10" s="51" customFormat="1" x14ac:dyDescent="0.2">
      <c r="B348" s="215"/>
      <c r="J348" s="203"/>
    </row>
    <row r="349" spans="2:10" s="51" customFormat="1" x14ac:dyDescent="0.2">
      <c r="B349" s="215"/>
      <c r="J349" s="203"/>
    </row>
    <row r="350" spans="2:10" s="51" customFormat="1" x14ac:dyDescent="0.2">
      <c r="B350" s="215"/>
      <c r="J350" s="203"/>
    </row>
    <row r="351" spans="2:10" s="51" customFormat="1" x14ac:dyDescent="0.2">
      <c r="B351" s="215"/>
      <c r="J351" s="203"/>
    </row>
    <row r="352" spans="2:10" s="51" customFormat="1" x14ac:dyDescent="0.2">
      <c r="B352" s="215"/>
      <c r="J352" s="203"/>
    </row>
    <row r="353" spans="2:10" s="51" customFormat="1" x14ac:dyDescent="0.2">
      <c r="B353" s="215"/>
      <c r="J353" s="203"/>
    </row>
    <row r="354" spans="2:10" s="51" customFormat="1" x14ac:dyDescent="0.2">
      <c r="B354" s="215"/>
      <c r="J354" s="203"/>
    </row>
    <row r="355" spans="2:10" s="51" customFormat="1" x14ac:dyDescent="0.2">
      <c r="B355" s="215"/>
      <c r="J355" s="203"/>
    </row>
    <row r="356" spans="2:10" s="51" customFormat="1" x14ac:dyDescent="0.2">
      <c r="B356" s="215"/>
      <c r="J356" s="203"/>
    </row>
    <row r="357" spans="2:10" s="51" customFormat="1" x14ac:dyDescent="0.2">
      <c r="B357" s="215"/>
      <c r="J357" s="203"/>
    </row>
    <row r="358" spans="2:10" s="51" customFormat="1" x14ac:dyDescent="0.2">
      <c r="B358" s="215"/>
      <c r="J358" s="203"/>
    </row>
    <row r="359" spans="2:10" s="51" customFormat="1" x14ac:dyDescent="0.2">
      <c r="B359" s="215"/>
      <c r="J359" s="203"/>
    </row>
    <row r="360" spans="2:10" s="51" customFormat="1" x14ac:dyDescent="0.2">
      <c r="B360" s="215"/>
      <c r="J360" s="203"/>
    </row>
    <row r="361" spans="2:10" s="51" customFormat="1" x14ac:dyDescent="0.2">
      <c r="B361" s="215"/>
      <c r="J361" s="203"/>
    </row>
    <row r="362" spans="2:10" s="51" customFormat="1" x14ac:dyDescent="0.2">
      <c r="B362" s="215"/>
      <c r="J362" s="203"/>
    </row>
    <row r="363" spans="2:10" s="51" customFormat="1" x14ac:dyDescent="0.2">
      <c r="B363" s="215"/>
      <c r="J363" s="203"/>
    </row>
    <row r="364" spans="2:10" s="51" customFormat="1" x14ac:dyDescent="0.2">
      <c r="B364" s="215"/>
      <c r="J364" s="203"/>
    </row>
    <row r="365" spans="2:10" s="51" customFormat="1" x14ac:dyDescent="0.2">
      <c r="B365" s="215"/>
      <c r="J365" s="203"/>
    </row>
    <row r="366" spans="2:10" s="51" customFormat="1" x14ac:dyDescent="0.2">
      <c r="B366" s="215"/>
      <c r="J366" s="203"/>
    </row>
    <row r="367" spans="2:10" s="51" customFormat="1" x14ac:dyDescent="0.2">
      <c r="B367" s="215"/>
      <c r="J367" s="203"/>
    </row>
    <row r="368" spans="2:10" s="51" customFormat="1" x14ac:dyDescent="0.2">
      <c r="B368" s="215"/>
      <c r="J368" s="203"/>
    </row>
    <row r="369" spans="2:10" s="51" customFormat="1" x14ac:dyDescent="0.2">
      <c r="B369" s="215"/>
      <c r="J369" s="203"/>
    </row>
    <row r="370" spans="2:10" s="51" customFormat="1" x14ac:dyDescent="0.2">
      <c r="B370" s="215"/>
      <c r="J370" s="203"/>
    </row>
    <row r="371" spans="2:10" s="51" customFormat="1" x14ac:dyDescent="0.2">
      <c r="B371" s="215"/>
      <c r="J371" s="203"/>
    </row>
    <row r="372" spans="2:10" s="51" customFormat="1" x14ac:dyDescent="0.2">
      <c r="B372" s="215"/>
      <c r="J372" s="203"/>
    </row>
    <row r="373" spans="2:10" s="51" customFormat="1" x14ac:dyDescent="0.2">
      <c r="B373" s="215"/>
      <c r="J373" s="203"/>
    </row>
    <row r="374" spans="2:10" s="51" customFormat="1" x14ac:dyDescent="0.2">
      <c r="B374" s="215"/>
      <c r="J374" s="203"/>
    </row>
    <row r="375" spans="2:10" s="51" customFormat="1" x14ac:dyDescent="0.2">
      <c r="B375" s="215"/>
      <c r="J375" s="203"/>
    </row>
    <row r="376" spans="2:10" s="51" customFormat="1" x14ac:dyDescent="0.2">
      <c r="B376" s="215"/>
      <c r="J376" s="203"/>
    </row>
    <row r="377" spans="2:10" s="51" customFormat="1" x14ac:dyDescent="0.2">
      <c r="B377" s="215"/>
      <c r="J377" s="203"/>
    </row>
    <row r="378" spans="2:10" s="51" customFormat="1" x14ac:dyDescent="0.2">
      <c r="B378" s="215"/>
      <c r="J378" s="203"/>
    </row>
    <row r="379" spans="2:10" s="51" customFormat="1" x14ac:dyDescent="0.2">
      <c r="B379" s="215"/>
      <c r="J379" s="203"/>
    </row>
    <row r="380" spans="2:10" s="51" customFormat="1" x14ac:dyDescent="0.2">
      <c r="B380" s="215"/>
      <c r="J380" s="203"/>
    </row>
    <row r="381" spans="2:10" s="51" customFormat="1" x14ac:dyDescent="0.2">
      <c r="B381" s="215"/>
      <c r="J381" s="203"/>
    </row>
    <row r="382" spans="2:10" s="51" customFormat="1" x14ac:dyDescent="0.2">
      <c r="B382" s="215"/>
      <c r="J382" s="203"/>
    </row>
    <row r="383" spans="2:10" s="51" customFormat="1" x14ac:dyDescent="0.2">
      <c r="B383" s="215"/>
      <c r="J383" s="203"/>
    </row>
    <row r="384" spans="2:10" s="51" customFormat="1" x14ac:dyDescent="0.2">
      <c r="B384" s="215"/>
      <c r="J384" s="203"/>
    </row>
    <row r="385" spans="2:10" s="51" customFormat="1" x14ac:dyDescent="0.2">
      <c r="B385" s="215"/>
      <c r="J385" s="203"/>
    </row>
    <row r="386" spans="2:10" s="51" customFormat="1" x14ac:dyDescent="0.2">
      <c r="B386" s="215"/>
      <c r="J386" s="203"/>
    </row>
    <row r="387" spans="2:10" s="51" customFormat="1" x14ac:dyDescent="0.2">
      <c r="B387" s="215"/>
      <c r="J387" s="203"/>
    </row>
    <row r="388" spans="2:10" s="51" customFormat="1" x14ac:dyDescent="0.2">
      <c r="B388" s="215"/>
      <c r="J388" s="203"/>
    </row>
    <row r="389" spans="2:10" s="51" customFormat="1" x14ac:dyDescent="0.2">
      <c r="B389" s="215"/>
      <c r="J389" s="203"/>
    </row>
    <row r="390" spans="2:10" s="51" customFormat="1" x14ac:dyDescent="0.2">
      <c r="B390" s="215"/>
      <c r="J390" s="203"/>
    </row>
    <row r="391" spans="2:10" s="51" customFormat="1" x14ac:dyDescent="0.2">
      <c r="B391" s="215"/>
      <c r="J391" s="203"/>
    </row>
    <row r="392" spans="2:10" s="51" customFormat="1" x14ac:dyDescent="0.2">
      <c r="B392" s="215"/>
      <c r="J392" s="203"/>
    </row>
    <row r="393" spans="2:10" s="51" customFormat="1" x14ac:dyDescent="0.2">
      <c r="B393" s="215"/>
      <c r="J393" s="203"/>
    </row>
    <row r="394" spans="2:10" s="51" customFormat="1" x14ac:dyDescent="0.2">
      <c r="B394" s="215"/>
      <c r="J394" s="203"/>
    </row>
    <row r="395" spans="2:10" s="51" customFormat="1" x14ac:dyDescent="0.2">
      <c r="B395" s="215"/>
      <c r="J395" s="203"/>
    </row>
    <row r="396" spans="2:10" s="51" customFormat="1" x14ac:dyDescent="0.2">
      <c r="B396" s="215"/>
      <c r="J396" s="203"/>
    </row>
    <row r="397" spans="2:10" s="51" customFormat="1" x14ac:dyDescent="0.2">
      <c r="B397" s="215"/>
      <c r="J397" s="203"/>
    </row>
    <row r="398" spans="2:10" s="51" customFormat="1" x14ac:dyDescent="0.2">
      <c r="B398" s="215"/>
      <c r="J398" s="203"/>
    </row>
    <row r="399" spans="2:10" s="51" customFormat="1" x14ac:dyDescent="0.2">
      <c r="B399" s="215"/>
      <c r="J399" s="203"/>
    </row>
    <row r="400" spans="2:10" s="51" customFormat="1" x14ac:dyDescent="0.2">
      <c r="B400" s="215"/>
      <c r="J400" s="203"/>
    </row>
    <row r="401" spans="2:10" s="51" customFormat="1" x14ac:dyDescent="0.2">
      <c r="B401" s="215"/>
      <c r="J401" s="203"/>
    </row>
    <row r="402" spans="2:10" s="51" customFormat="1" x14ac:dyDescent="0.2">
      <c r="B402" s="215"/>
      <c r="J402" s="203"/>
    </row>
    <row r="403" spans="2:10" s="51" customFormat="1" x14ac:dyDescent="0.2">
      <c r="B403" s="215"/>
      <c r="J403" s="203"/>
    </row>
    <row r="404" spans="2:10" s="51" customFormat="1" x14ac:dyDescent="0.2">
      <c r="B404" s="215"/>
      <c r="J404" s="203"/>
    </row>
    <row r="405" spans="2:10" s="51" customFormat="1" x14ac:dyDescent="0.2">
      <c r="B405" s="215"/>
      <c r="J405" s="203"/>
    </row>
    <row r="406" spans="2:10" s="51" customFormat="1" x14ac:dyDescent="0.2">
      <c r="B406" s="215"/>
      <c r="J406" s="203"/>
    </row>
    <row r="407" spans="2:10" s="51" customFormat="1" x14ac:dyDescent="0.2">
      <c r="B407" s="215"/>
      <c r="J407" s="203"/>
    </row>
    <row r="408" spans="2:10" s="51" customFormat="1" x14ac:dyDescent="0.2">
      <c r="B408" s="215"/>
      <c r="J408" s="203"/>
    </row>
    <row r="409" spans="2:10" s="51" customFormat="1" x14ac:dyDescent="0.2">
      <c r="B409" s="215"/>
      <c r="J409" s="203"/>
    </row>
    <row r="410" spans="2:10" s="51" customFormat="1" x14ac:dyDescent="0.2">
      <c r="B410" s="215"/>
      <c r="J410" s="203"/>
    </row>
    <row r="411" spans="2:10" s="51" customFormat="1" x14ac:dyDescent="0.2">
      <c r="B411" s="215"/>
      <c r="J411" s="203"/>
    </row>
    <row r="412" spans="2:10" s="51" customFormat="1" x14ac:dyDescent="0.2">
      <c r="B412" s="215"/>
      <c r="J412" s="203"/>
    </row>
    <row r="413" spans="2:10" s="51" customFormat="1" x14ac:dyDescent="0.2">
      <c r="B413" s="215"/>
      <c r="J413" s="203"/>
    </row>
    <row r="414" spans="2:10" s="51" customFormat="1" x14ac:dyDescent="0.2">
      <c r="B414" s="215"/>
      <c r="J414" s="203"/>
    </row>
    <row r="415" spans="2:10" s="51" customFormat="1" x14ac:dyDescent="0.2">
      <c r="B415" s="215"/>
      <c r="J415" s="203"/>
    </row>
    <row r="416" spans="2:10" s="51" customFormat="1" x14ac:dyDescent="0.2">
      <c r="B416" s="215"/>
      <c r="J416" s="203"/>
    </row>
    <row r="417" spans="2:10" s="51" customFormat="1" x14ac:dyDescent="0.2">
      <c r="B417" s="215"/>
      <c r="J417" s="203"/>
    </row>
    <row r="418" spans="2:10" s="51" customFormat="1" x14ac:dyDescent="0.2">
      <c r="B418" s="215"/>
      <c r="J418" s="203"/>
    </row>
    <row r="419" spans="2:10" s="51" customFormat="1" x14ac:dyDescent="0.2">
      <c r="B419" s="215"/>
      <c r="J419" s="203"/>
    </row>
    <row r="420" spans="2:10" s="51" customFormat="1" x14ac:dyDescent="0.2">
      <c r="B420" s="215"/>
      <c r="J420" s="203"/>
    </row>
    <row r="421" spans="2:10" s="51" customFormat="1" x14ac:dyDescent="0.2">
      <c r="B421" s="215"/>
      <c r="J421" s="203"/>
    </row>
    <row r="422" spans="2:10" s="51" customFormat="1" x14ac:dyDescent="0.2">
      <c r="B422" s="215"/>
      <c r="J422" s="203"/>
    </row>
    <row r="423" spans="2:10" s="51" customFormat="1" x14ac:dyDescent="0.2">
      <c r="B423" s="215"/>
      <c r="J423" s="203"/>
    </row>
    <row r="424" spans="2:10" s="51" customFormat="1" x14ac:dyDescent="0.2">
      <c r="B424" s="215"/>
      <c r="J424" s="203"/>
    </row>
    <row r="425" spans="2:10" s="51" customFormat="1" x14ac:dyDescent="0.2">
      <c r="B425" s="215"/>
      <c r="J425" s="203"/>
    </row>
    <row r="426" spans="2:10" s="51" customFormat="1" x14ac:dyDescent="0.2">
      <c r="B426" s="215"/>
      <c r="J426" s="203"/>
    </row>
    <row r="427" spans="2:10" s="51" customFormat="1" x14ac:dyDescent="0.2">
      <c r="B427" s="215"/>
      <c r="J427" s="203"/>
    </row>
    <row r="428" spans="2:10" s="51" customFormat="1" x14ac:dyDescent="0.2">
      <c r="B428" s="215"/>
      <c r="J428" s="203"/>
    </row>
    <row r="429" spans="2:10" s="51" customFormat="1" x14ac:dyDescent="0.2">
      <c r="B429" s="215"/>
      <c r="J429" s="203"/>
    </row>
    <row r="430" spans="2:10" s="51" customFormat="1" x14ac:dyDescent="0.2">
      <c r="B430" s="215"/>
      <c r="J430" s="203"/>
    </row>
    <row r="431" spans="2:10" s="51" customFormat="1" x14ac:dyDescent="0.2">
      <c r="B431" s="215"/>
      <c r="J431" s="203"/>
    </row>
    <row r="432" spans="2:10" s="51" customFormat="1" x14ac:dyDescent="0.2">
      <c r="B432" s="215"/>
      <c r="J432" s="203"/>
    </row>
    <row r="433" spans="2:10" s="51" customFormat="1" x14ac:dyDescent="0.2">
      <c r="B433" s="215"/>
      <c r="J433" s="203"/>
    </row>
    <row r="434" spans="2:10" s="51" customFormat="1" x14ac:dyDescent="0.2">
      <c r="B434" s="215"/>
      <c r="J434" s="203"/>
    </row>
    <row r="435" spans="2:10" s="51" customFormat="1" x14ac:dyDescent="0.2">
      <c r="B435" s="215"/>
      <c r="J435" s="203"/>
    </row>
    <row r="436" spans="2:10" s="51" customFormat="1" x14ac:dyDescent="0.2">
      <c r="B436" s="215"/>
      <c r="J436" s="203"/>
    </row>
    <row r="437" spans="2:10" s="51" customFormat="1" x14ac:dyDescent="0.2">
      <c r="B437" s="215"/>
      <c r="J437" s="203"/>
    </row>
    <row r="438" spans="2:10" s="51" customFormat="1" x14ac:dyDescent="0.2">
      <c r="B438" s="215"/>
      <c r="J438" s="203"/>
    </row>
    <row r="439" spans="2:10" s="51" customFormat="1" x14ac:dyDescent="0.2">
      <c r="B439" s="215"/>
      <c r="J439" s="203"/>
    </row>
    <row r="440" spans="2:10" s="51" customFormat="1" x14ac:dyDescent="0.2">
      <c r="B440" s="215"/>
      <c r="J440" s="203"/>
    </row>
    <row r="441" spans="2:10" s="51" customFormat="1" x14ac:dyDescent="0.2">
      <c r="B441" s="215"/>
      <c r="J441" s="203"/>
    </row>
    <row r="442" spans="2:10" s="51" customFormat="1" x14ac:dyDescent="0.2">
      <c r="B442" s="215"/>
      <c r="J442" s="203"/>
    </row>
    <row r="443" spans="2:10" s="51" customFormat="1" x14ac:dyDescent="0.2">
      <c r="B443" s="215"/>
      <c r="J443" s="203"/>
    </row>
    <row r="444" spans="2:10" s="51" customFormat="1" x14ac:dyDescent="0.2">
      <c r="B444" s="215"/>
      <c r="J444" s="203"/>
    </row>
    <row r="445" spans="2:10" s="51" customFormat="1" x14ac:dyDescent="0.2">
      <c r="B445" s="215"/>
      <c r="J445" s="203"/>
    </row>
    <row r="446" spans="2:10" s="51" customFormat="1" x14ac:dyDescent="0.2">
      <c r="B446" s="215"/>
      <c r="J446" s="203"/>
    </row>
    <row r="447" spans="2:10" s="51" customFormat="1" x14ac:dyDescent="0.2">
      <c r="B447" s="215"/>
      <c r="J447" s="203"/>
    </row>
    <row r="448" spans="2:10" s="51" customFormat="1" x14ac:dyDescent="0.2">
      <c r="B448" s="215"/>
      <c r="J448" s="203"/>
    </row>
    <row r="449" spans="2:10" s="51" customFormat="1" x14ac:dyDescent="0.2">
      <c r="B449" s="215"/>
      <c r="J449" s="203"/>
    </row>
    <row r="450" spans="2:10" s="51" customFormat="1" x14ac:dyDescent="0.2">
      <c r="B450" s="215"/>
      <c r="J450" s="203"/>
    </row>
    <row r="451" spans="2:10" s="51" customFormat="1" x14ac:dyDescent="0.2">
      <c r="B451" s="215"/>
      <c r="J451" s="203"/>
    </row>
    <row r="452" spans="2:10" s="51" customFormat="1" x14ac:dyDescent="0.2">
      <c r="B452" s="215"/>
      <c r="J452" s="203"/>
    </row>
    <row r="453" spans="2:10" s="51" customFormat="1" x14ac:dyDescent="0.2">
      <c r="B453" s="215"/>
      <c r="J453" s="203"/>
    </row>
    <row r="454" spans="2:10" s="51" customFormat="1" x14ac:dyDescent="0.2">
      <c r="B454" s="215"/>
      <c r="J454" s="203"/>
    </row>
    <row r="455" spans="2:10" s="51" customFormat="1" x14ac:dyDescent="0.2">
      <c r="B455" s="215"/>
      <c r="J455" s="203"/>
    </row>
    <row r="456" spans="2:10" s="51" customFormat="1" x14ac:dyDescent="0.2">
      <c r="B456" s="215"/>
      <c r="J456" s="203"/>
    </row>
    <row r="457" spans="2:10" s="51" customFormat="1" x14ac:dyDescent="0.2">
      <c r="B457" s="215"/>
      <c r="J457" s="203"/>
    </row>
    <row r="458" spans="2:10" s="51" customFormat="1" x14ac:dyDescent="0.2">
      <c r="B458" s="215"/>
      <c r="J458" s="203"/>
    </row>
    <row r="459" spans="2:10" s="51" customFormat="1" x14ac:dyDescent="0.2">
      <c r="B459" s="215"/>
      <c r="J459" s="203"/>
    </row>
    <row r="460" spans="2:10" s="51" customFormat="1" x14ac:dyDescent="0.2">
      <c r="B460" s="215"/>
      <c r="J460" s="203"/>
    </row>
    <row r="461" spans="2:10" s="51" customFormat="1" x14ac:dyDescent="0.2">
      <c r="B461" s="215"/>
      <c r="J461" s="203"/>
    </row>
    <row r="462" spans="2:10" s="51" customFormat="1" x14ac:dyDescent="0.2">
      <c r="B462" s="215"/>
      <c r="J462" s="203"/>
    </row>
    <row r="463" spans="2:10" s="51" customFormat="1" x14ac:dyDescent="0.2">
      <c r="B463" s="215"/>
      <c r="J463" s="203"/>
    </row>
    <row r="464" spans="2:10" s="51" customFormat="1" x14ac:dyDescent="0.2">
      <c r="B464" s="215"/>
      <c r="J464" s="203"/>
    </row>
    <row r="465" spans="2:10" s="51" customFormat="1" x14ac:dyDescent="0.2">
      <c r="B465" s="215"/>
      <c r="J465" s="203"/>
    </row>
    <row r="466" spans="2:10" s="51" customFormat="1" x14ac:dyDescent="0.2">
      <c r="B466" s="215"/>
      <c r="J466" s="203"/>
    </row>
    <row r="467" spans="2:10" s="51" customFormat="1" x14ac:dyDescent="0.2">
      <c r="B467" s="215"/>
      <c r="J467" s="203"/>
    </row>
    <row r="468" spans="2:10" s="51" customFormat="1" x14ac:dyDescent="0.2">
      <c r="B468" s="215"/>
      <c r="J468" s="203"/>
    </row>
    <row r="469" spans="2:10" s="51" customFormat="1" x14ac:dyDescent="0.2">
      <c r="B469" s="215"/>
      <c r="J469" s="203"/>
    </row>
    <row r="470" spans="2:10" s="51" customFormat="1" x14ac:dyDescent="0.2">
      <c r="B470" s="215"/>
      <c r="J470" s="203"/>
    </row>
    <row r="471" spans="2:10" s="51" customFormat="1" x14ac:dyDescent="0.2">
      <c r="B471" s="215"/>
      <c r="J471" s="203"/>
    </row>
    <row r="472" spans="2:10" s="51" customFormat="1" x14ac:dyDescent="0.2">
      <c r="B472" s="215"/>
      <c r="J472" s="203"/>
    </row>
    <row r="473" spans="2:10" s="51" customFormat="1" x14ac:dyDescent="0.2">
      <c r="B473" s="215"/>
      <c r="J473" s="203"/>
    </row>
    <row r="474" spans="2:10" s="51" customFormat="1" x14ac:dyDescent="0.2">
      <c r="B474" s="215"/>
      <c r="J474" s="203"/>
    </row>
    <row r="475" spans="2:10" s="51" customFormat="1" x14ac:dyDescent="0.2">
      <c r="B475" s="215"/>
      <c r="J475" s="203"/>
    </row>
    <row r="476" spans="2:10" s="51" customFormat="1" x14ac:dyDescent="0.2">
      <c r="B476" s="215"/>
      <c r="J476" s="203"/>
    </row>
    <row r="477" spans="2:10" s="51" customFormat="1" x14ac:dyDescent="0.2">
      <c r="B477" s="215"/>
      <c r="J477" s="203"/>
    </row>
    <row r="478" spans="2:10" s="51" customFormat="1" x14ac:dyDescent="0.2">
      <c r="B478" s="215"/>
      <c r="J478" s="203"/>
    </row>
    <row r="479" spans="2:10" s="51" customFormat="1" x14ac:dyDescent="0.2">
      <c r="B479" s="215"/>
      <c r="J479" s="203"/>
    </row>
    <row r="480" spans="2:10" s="51" customFormat="1" x14ac:dyDescent="0.2">
      <c r="B480" s="215"/>
      <c r="J480" s="203"/>
    </row>
    <row r="481" spans="2:10" s="51" customFormat="1" x14ac:dyDescent="0.2">
      <c r="B481" s="215"/>
      <c r="J481" s="203"/>
    </row>
    <row r="482" spans="2:10" s="51" customFormat="1" x14ac:dyDescent="0.2">
      <c r="B482" s="215"/>
      <c r="J482" s="203"/>
    </row>
    <row r="483" spans="2:10" s="51" customFormat="1" x14ac:dyDescent="0.2">
      <c r="B483" s="215"/>
      <c r="J483" s="203"/>
    </row>
    <row r="484" spans="2:10" s="51" customFormat="1" x14ac:dyDescent="0.2">
      <c r="B484" s="215"/>
      <c r="J484" s="203"/>
    </row>
    <row r="485" spans="2:10" s="51" customFormat="1" x14ac:dyDescent="0.2">
      <c r="B485" s="215"/>
      <c r="J485" s="203"/>
    </row>
    <row r="486" spans="2:10" s="51" customFormat="1" x14ac:dyDescent="0.2">
      <c r="B486" s="215"/>
      <c r="J486" s="203"/>
    </row>
    <row r="487" spans="2:10" s="51" customFormat="1" x14ac:dyDescent="0.2">
      <c r="B487" s="215"/>
      <c r="J487" s="203"/>
    </row>
    <row r="488" spans="2:10" s="51" customFormat="1" x14ac:dyDescent="0.2">
      <c r="B488" s="215"/>
      <c r="J488" s="203"/>
    </row>
    <row r="489" spans="2:10" s="51" customFormat="1" x14ac:dyDescent="0.2">
      <c r="B489" s="215"/>
      <c r="J489" s="203"/>
    </row>
    <row r="490" spans="2:10" s="51" customFormat="1" x14ac:dyDescent="0.2">
      <c r="B490" s="215"/>
      <c r="J490" s="203"/>
    </row>
    <row r="491" spans="2:10" s="51" customFormat="1" x14ac:dyDescent="0.2">
      <c r="B491" s="215"/>
      <c r="J491" s="203"/>
    </row>
    <row r="492" spans="2:10" s="51" customFormat="1" x14ac:dyDescent="0.2">
      <c r="B492" s="215"/>
      <c r="J492" s="203"/>
    </row>
    <row r="493" spans="2:10" s="51" customFormat="1" x14ac:dyDescent="0.2">
      <c r="B493" s="215"/>
      <c r="J493" s="203"/>
    </row>
    <row r="494" spans="2:10" s="51" customFormat="1" x14ac:dyDescent="0.2">
      <c r="B494" s="215"/>
      <c r="J494" s="203"/>
    </row>
    <row r="495" spans="2:10" s="51" customFormat="1" x14ac:dyDescent="0.2">
      <c r="B495" s="215"/>
      <c r="J495" s="203"/>
    </row>
    <row r="496" spans="2:10" s="51" customFormat="1" x14ac:dyDescent="0.2">
      <c r="B496" s="215"/>
      <c r="J496" s="203"/>
    </row>
    <row r="497" spans="2:10" s="51" customFormat="1" x14ac:dyDescent="0.2">
      <c r="B497" s="215"/>
      <c r="J497" s="203"/>
    </row>
    <row r="498" spans="2:10" s="51" customFormat="1" x14ac:dyDescent="0.2">
      <c r="B498" s="215"/>
      <c r="J498" s="203"/>
    </row>
    <row r="499" spans="2:10" s="51" customFormat="1" x14ac:dyDescent="0.2">
      <c r="B499" s="215"/>
      <c r="J499" s="203"/>
    </row>
    <row r="500" spans="2:10" s="51" customFormat="1" x14ac:dyDescent="0.2">
      <c r="B500" s="215"/>
      <c r="J500" s="203"/>
    </row>
    <row r="501" spans="2:10" s="51" customFormat="1" x14ac:dyDescent="0.2">
      <c r="B501" s="215"/>
      <c r="J501" s="203"/>
    </row>
    <row r="502" spans="2:10" s="51" customFormat="1" x14ac:dyDescent="0.2">
      <c r="B502" s="215"/>
      <c r="J502" s="203"/>
    </row>
    <row r="503" spans="2:10" s="51" customFormat="1" x14ac:dyDescent="0.2">
      <c r="B503" s="215"/>
      <c r="J503" s="203"/>
    </row>
    <row r="504" spans="2:10" s="51" customFormat="1" x14ac:dyDescent="0.2">
      <c r="B504" s="215"/>
      <c r="J504" s="203"/>
    </row>
    <row r="505" spans="2:10" s="51" customFormat="1" x14ac:dyDescent="0.2">
      <c r="B505" s="215"/>
      <c r="J505" s="203"/>
    </row>
    <row r="506" spans="2:10" s="51" customFormat="1" x14ac:dyDescent="0.2">
      <c r="B506" s="215"/>
      <c r="J506" s="203"/>
    </row>
    <row r="507" spans="2:10" s="51" customFormat="1" x14ac:dyDescent="0.2">
      <c r="B507" s="215"/>
      <c r="J507" s="203"/>
    </row>
    <row r="508" spans="2:10" s="51" customFormat="1" x14ac:dyDescent="0.2">
      <c r="B508" s="215"/>
      <c r="J508" s="203"/>
    </row>
    <row r="509" spans="2:10" s="51" customFormat="1" x14ac:dyDescent="0.2">
      <c r="B509" s="215"/>
      <c r="J509" s="203"/>
    </row>
    <row r="510" spans="2:10" s="51" customFormat="1" x14ac:dyDescent="0.2">
      <c r="B510" s="215"/>
      <c r="J510" s="203"/>
    </row>
    <row r="511" spans="2:10" s="51" customFormat="1" x14ac:dyDescent="0.2">
      <c r="B511" s="215"/>
      <c r="J511" s="203"/>
    </row>
    <row r="512" spans="2:10" s="51" customFormat="1" x14ac:dyDescent="0.2">
      <c r="B512" s="215"/>
      <c r="J512" s="203"/>
    </row>
    <row r="513" spans="2:10" s="51" customFormat="1" x14ac:dyDescent="0.2">
      <c r="B513" s="215"/>
      <c r="J513" s="203"/>
    </row>
    <row r="514" spans="2:10" s="51" customFormat="1" x14ac:dyDescent="0.2">
      <c r="B514" s="215"/>
      <c r="J514" s="203"/>
    </row>
    <row r="515" spans="2:10" s="51" customFormat="1" x14ac:dyDescent="0.2">
      <c r="B515" s="215"/>
      <c r="J515" s="203"/>
    </row>
    <row r="516" spans="2:10" s="51" customFormat="1" x14ac:dyDescent="0.2">
      <c r="B516" s="215"/>
      <c r="J516" s="203"/>
    </row>
    <row r="517" spans="2:10" s="51" customFormat="1" x14ac:dyDescent="0.2">
      <c r="B517" s="215"/>
      <c r="J517" s="203"/>
    </row>
    <row r="518" spans="2:10" s="51" customFormat="1" x14ac:dyDescent="0.2">
      <c r="B518" s="215"/>
      <c r="J518" s="203"/>
    </row>
    <row r="519" spans="2:10" s="51" customFormat="1" x14ac:dyDescent="0.2">
      <c r="B519" s="215"/>
      <c r="J519" s="203"/>
    </row>
    <row r="520" spans="2:10" s="51" customFormat="1" x14ac:dyDescent="0.2">
      <c r="B520" s="215"/>
      <c r="J520" s="203"/>
    </row>
    <row r="521" spans="2:10" s="51" customFormat="1" x14ac:dyDescent="0.2">
      <c r="B521" s="215"/>
      <c r="J521" s="203"/>
    </row>
    <row r="522" spans="2:10" s="51" customFormat="1" x14ac:dyDescent="0.2">
      <c r="B522" s="215"/>
      <c r="J522" s="203"/>
    </row>
    <row r="523" spans="2:10" s="51" customFormat="1" x14ac:dyDescent="0.2">
      <c r="B523" s="215"/>
      <c r="J523" s="203"/>
    </row>
    <row r="524" spans="2:10" s="51" customFormat="1" x14ac:dyDescent="0.2">
      <c r="B524" s="215"/>
      <c r="J524" s="203"/>
    </row>
    <row r="525" spans="2:10" s="51" customFormat="1" x14ac:dyDescent="0.2">
      <c r="B525" s="215"/>
      <c r="J525" s="203"/>
    </row>
    <row r="526" spans="2:10" s="51" customFormat="1" x14ac:dyDescent="0.2">
      <c r="B526" s="215"/>
      <c r="J526" s="203"/>
    </row>
    <row r="527" spans="2:10" s="51" customFormat="1" x14ac:dyDescent="0.2">
      <c r="B527" s="215"/>
      <c r="J527" s="203"/>
    </row>
    <row r="528" spans="2:10" s="51" customFormat="1" x14ac:dyDescent="0.2">
      <c r="B528" s="215"/>
      <c r="J528" s="203"/>
    </row>
    <row r="529" spans="2:10" s="51" customFormat="1" x14ac:dyDescent="0.2">
      <c r="B529" s="215"/>
      <c r="J529" s="203"/>
    </row>
    <row r="530" spans="2:10" s="51" customFormat="1" x14ac:dyDescent="0.2">
      <c r="B530" s="215"/>
      <c r="J530" s="203"/>
    </row>
    <row r="531" spans="2:10" s="51" customFormat="1" x14ac:dyDescent="0.2">
      <c r="B531" s="215"/>
      <c r="J531" s="203"/>
    </row>
    <row r="532" spans="2:10" s="51" customFormat="1" x14ac:dyDescent="0.2">
      <c r="B532" s="215"/>
      <c r="J532" s="203"/>
    </row>
    <row r="533" spans="2:10" s="51" customFormat="1" x14ac:dyDescent="0.2">
      <c r="B533" s="215"/>
      <c r="J533" s="203"/>
    </row>
    <row r="534" spans="2:10" s="51" customFormat="1" x14ac:dyDescent="0.2">
      <c r="B534" s="215"/>
      <c r="J534" s="203"/>
    </row>
    <row r="535" spans="2:10" s="51" customFormat="1" x14ac:dyDescent="0.2">
      <c r="B535" s="215"/>
      <c r="J535" s="203"/>
    </row>
    <row r="536" spans="2:10" s="51" customFormat="1" x14ac:dyDescent="0.2">
      <c r="B536" s="215"/>
      <c r="J536" s="203"/>
    </row>
    <row r="537" spans="2:10" s="51" customFormat="1" x14ac:dyDescent="0.2">
      <c r="B537" s="215"/>
      <c r="J537" s="203"/>
    </row>
    <row r="538" spans="2:10" s="51" customFormat="1" x14ac:dyDescent="0.2">
      <c r="B538" s="215"/>
      <c r="J538" s="203"/>
    </row>
    <row r="539" spans="2:10" s="51" customFormat="1" x14ac:dyDescent="0.2">
      <c r="B539" s="215"/>
      <c r="J539" s="203"/>
    </row>
    <row r="540" spans="2:10" s="51" customFormat="1" x14ac:dyDescent="0.2">
      <c r="B540" s="215"/>
      <c r="J540" s="203"/>
    </row>
    <row r="541" spans="2:10" s="51" customFormat="1" x14ac:dyDescent="0.2">
      <c r="B541" s="215"/>
      <c r="J541" s="203"/>
    </row>
    <row r="542" spans="2:10" s="51" customFormat="1" x14ac:dyDescent="0.2">
      <c r="B542" s="215"/>
      <c r="J542" s="203"/>
    </row>
    <row r="543" spans="2:10" s="51" customFormat="1" x14ac:dyDescent="0.2">
      <c r="B543" s="215"/>
      <c r="J543" s="203"/>
    </row>
    <row r="544" spans="2:10" s="51" customFormat="1" x14ac:dyDescent="0.2">
      <c r="B544" s="215"/>
      <c r="J544" s="203"/>
    </row>
    <row r="545" spans="2:10" s="51" customFormat="1" x14ac:dyDescent="0.2">
      <c r="B545" s="215"/>
      <c r="J545" s="203"/>
    </row>
    <row r="546" spans="2:10" s="51" customFormat="1" x14ac:dyDescent="0.2">
      <c r="B546" s="215"/>
      <c r="J546" s="203"/>
    </row>
    <row r="547" spans="2:10" s="51" customFormat="1" x14ac:dyDescent="0.2">
      <c r="B547" s="215"/>
      <c r="J547" s="203"/>
    </row>
    <row r="548" spans="2:10" s="51" customFormat="1" x14ac:dyDescent="0.2">
      <c r="B548" s="215"/>
      <c r="J548" s="203"/>
    </row>
    <row r="549" spans="2:10" s="51" customFormat="1" x14ac:dyDescent="0.2">
      <c r="B549" s="215"/>
      <c r="J549" s="203"/>
    </row>
    <row r="550" spans="2:10" s="51" customFormat="1" x14ac:dyDescent="0.2">
      <c r="B550" s="215"/>
      <c r="J550" s="203"/>
    </row>
    <row r="551" spans="2:10" s="51" customFormat="1" x14ac:dyDescent="0.2">
      <c r="B551" s="215"/>
      <c r="J551" s="203"/>
    </row>
    <row r="552" spans="2:10" s="51" customFormat="1" x14ac:dyDescent="0.2">
      <c r="B552" s="215"/>
      <c r="J552" s="203"/>
    </row>
    <row r="553" spans="2:10" s="51" customFormat="1" x14ac:dyDescent="0.2">
      <c r="B553" s="215"/>
      <c r="J553" s="203"/>
    </row>
    <row r="554" spans="2:10" s="51" customFormat="1" x14ac:dyDescent="0.2">
      <c r="B554" s="215"/>
      <c r="J554" s="203"/>
    </row>
    <row r="555" spans="2:10" s="51" customFormat="1" x14ac:dyDescent="0.2">
      <c r="B555" s="215"/>
      <c r="J555" s="203"/>
    </row>
    <row r="556" spans="2:10" s="51" customFormat="1" x14ac:dyDescent="0.2">
      <c r="B556" s="215"/>
      <c r="J556" s="203"/>
    </row>
    <row r="557" spans="2:10" s="51" customFormat="1" x14ac:dyDescent="0.2">
      <c r="B557" s="215"/>
      <c r="J557" s="203"/>
    </row>
    <row r="558" spans="2:10" s="51" customFormat="1" x14ac:dyDescent="0.2">
      <c r="B558" s="215"/>
      <c r="J558" s="203"/>
    </row>
    <row r="559" spans="2:10" s="51" customFormat="1" x14ac:dyDescent="0.2">
      <c r="B559" s="215"/>
      <c r="J559" s="203"/>
    </row>
    <row r="560" spans="2:10" s="51" customFormat="1" x14ac:dyDescent="0.2">
      <c r="B560" s="215"/>
      <c r="J560" s="203"/>
    </row>
    <row r="561" spans="2:10" s="51" customFormat="1" x14ac:dyDescent="0.2">
      <c r="B561" s="215"/>
      <c r="J561" s="203"/>
    </row>
    <row r="562" spans="2:10" s="51" customFormat="1" x14ac:dyDescent="0.2">
      <c r="B562" s="215"/>
      <c r="J562" s="203"/>
    </row>
    <row r="563" spans="2:10" s="51" customFormat="1" x14ac:dyDescent="0.2">
      <c r="B563" s="215"/>
      <c r="J563" s="203"/>
    </row>
    <row r="564" spans="2:10" s="51" customFormat="1" x14ac:dyDescent="0.2">
      <c r="B564" s="215"/>
      <c r="J564" s="203"/>
    </row>
    <row r="565" spans="2:10" s="51" customFormat="1" x14ac:dyDescent="0.2">
      <c r="B565" s="215"/>
      <c r="J565" s="203"/>
    </row>
    <row r="566" spans="2:10" s="51" customFormat="1" x14ac:dyDescent="0.2">
      <c r="B566" s="215"/>
      <c r="J566" s="203"/>
    </row>
    <row r="567" spans="2:10" s="51" customFormat="1" x14ac:dyDescent="0.2">
      <c r="B567" s="215"/>
      <c r="J567" s="203"/>
    </row>
    <row r="568" spans="2:10" s="51" customFormat="1" x14ac:dyDescent="0.2">
      <c r="B568" s="215"/>
      <c r="J568" s="203"/>
    </row>
    <row r="569" spans="2:10" s="51" customFormat="1" x14ac:dyDescent="0.2">
      <c r="B569" s="215"/>
      <c r="J569" s="203"/>
    </row>
    <row r="570" spans="2:10" s="51" customFormat="1" x14ac:dyDescent="0.2">
      <c r="B570" s="215"/>
      <c r="J570" s="203"/>
    </row>
    <row r="571" spans="2:10" s="51" customFormat="1" x14ac:dyDescent="0.2">
      <c r="B571" s="215"/>
      <c r="J571" s="203"/>
    </row>
    <row r="572" spans="2:10" s="51" customFormat="1" x14ac:dyDescent="0.2">
      <c r="B572" s="215"/>
      <c r="J572" s="203"/>
    </row>
    <row r="573" spans="2:10" s="51" customFormat="1" x14ac:dyDescent="0.2">
      <c r="B573" s="215"/>
      <c r="J573" s="203"/>
    </row>
    <row r="574" spans="2:10" s="51" customFormat="1" x14ac:dyDescent="0.2">
      <c r="B574" s="215"/>
      <c r="J574" s="203"/>
    </row>
    <row r="575" spans="2:10" s="51" customFormat="1" x14ac:dyDescent="0.2">
      <c r="B575" s="215"/>
      <c r="J575" s="203"/>
    </row>
    <row r="576" spans="2:10" s="51" customFormat="1" x14ac:dyDescent="0.2">
      <c r="B576" s="215"/>
      <c r="J576" s="203"/>
    </row>
    <row r="577" spans="2:10" s="51" customFormat="1" x14ac:dyDescent="0.2">
      <c r="B577" s="215"/>
      <c r="J577" s="203"/>
    </row>
    <row r="578" spans="2:10" s="51" customFormat="1" x14ac:dyDescent="0.2">
      <c r="B578" s="215"/>
      <c r="J578" s="203"/>
    </row>
    <row r="579" spans="2:10" s="51" customFormat="1" x14ac:dyDescent="0.2">
      <c r="B579" s="215"/>
      <c r="J579" s="203"/>
    </row>
    <row r="580" spans="2:10" s="51" customFormat="1" x14ac:dyDescent="0.2">
      <c r="B580" s="215"/>
      <c r="J580" s="203"/>
    </row>
    <row r="581" spans="2:10" s="51" customFormat="1" x14ac:dyDescent="0.2">
      <c r="B581" s="215"/>
      <c r="J581" s="203"/>
    </row>
    <row r="582" spans="2:10" s="51" customFormat="1" x14ac:dyDescent="0.2">
      <c r="B582" s="215"/>
      <c r="J582" s="203"/>
    </row>
    <row r="583" spans="2:10" s="51" customFormat="1" x14ac:dyDescent="0.2">
      <c r="B583" s="215"/>
      <c r="J583" s="203"/>
    </row>
    <row r="584" spans="2:10" s="51" customFormat="1" x14ac:dyDescent="0.2">
      <c r="B584" s="215"/>
      <c r="J584" s="203"/>
    </row>
    <row r="585" spans="2:10" s="51" customFormat="1" x14ac:dyDescent="0.2">
      <c r="B585" s="215"/>
      <c r="J585" s="203"/>
    </row>
    <row r="586" spans="2:10" s="51" customFormat="1" x14ac:dyDescent="0.2">
      <c r="B586" s="215"/>
      <c r="J586" s="203"/>
    </row>
    <row r="587" spans="2:10" s="51" customFormat="1" x14ac:dyDescent="0.2">
      <c r="B587" s="215"/>
      <c r="J587" s="203"/>
    </row>
    <row r="588" spans="2:10" s="51" customFormat="1" x14ac:dyDescent="0.2">
      <c r="B588" s="215"/>
      <c r="J588" s="203"/>
    </row>
    <row r="589" spans="2:10" s="51" customFormat="1" x14ac:dyDescent="0.2">
      <c r="B589" s="215"/>
      <c r="J589" s="203"/>
    </row>
    <row r="590" spans="2:10" s="51" customFormat="1" x14ac:dyDescent="0.2">
      <c r="B590" s="215"/>
      <c r="J590" s="203"/>
    </row>
    <row r="591" spans="2:10" s="51" customFormat="1" x14ac:dyDescent="0.2">
      <c r="B591" s="215"/>
      <c r="J591" s="203"/>
    </row>
    <row r="592" spans="2:10" s="51" customFormat="1" x14ac:dyDescent="0.2">
      <c r="B592" s="215"/>
      <c r="J592" s="203"/>
    </row>
    <row r="593" spans="2:10" s="51" customFormat="1" x14ac:dyDescent="0.2">
      <c r="B593" s="215"/>
      <c r="J593" s="203"/>
    </row>
    <row r="594" spans="2:10" s="51" customFormat="1" x14ac:dyDescent="0.2">
      <c r="B594" s="215"/>
      <c r="J594" s="203"/>
    </row>
    <row r="595" spans="2:10" s="51" customFormat="1" x14ac:dyDescent="0.2">
      <c r="B595" s="215"/>
      <c r="J595" s="203"/>
    </row>
  </sheetData>
  <sheetProtection algorithmName="SHA-512" hashValue="J9/Dbb0l2DUeCHLSa2kIEOFu0hfsEThsrbnaY1bn33FvovFo83KVps5C7HrHMcMdU+3OtHNkSJ4UW84nMoyRlQ==" saltValue="SUqJhd0h0aIEVvLzfu6RjQ==" spinCount="100000" sheet="1" objects="1" scenarios="1"/>
  <mergeCells count="14">
    <mergeCell ref="B10:C10"/>
    <mergeCell ref="H23:I23"/>
    <mergeCell ref="H24:I24"/>
    <mergeCell ref="H25:I25"/>
    <mergeCell ref="H26:I26"/>
    <mergeCell ref="H32:I32"/>
    <mergeCell ref="H33:I33"/>
    <mergeCell ref="H34:I34"/>
    <mergeCell ref="H35:I35"/>
    <mergeCell ref="H27:I27"/>
    <mergeCell ref="H28:I28"/>
    <mergeCell ref="H29:I29"/>
    <mergeCell ref="H30:I30"/>
    <mergeCell ref="H31:I31"/>
  </mergeCells>
  <phoneticPr fontId="10" type="noConversion"/>
  <pageMargins left="0.31496062992125984" right="0.11811023622047245" top="0.78740157480314965" bottom="0.39370078740157483" header="0.31496062992125984" footer="0.31496062992125984"/>
  <pageSetup paperSize="9" scale="60" orientation="portrait" r:id="rId1"/>
  <ignoredErrors>
    <ignoredError sqref="B24:B35"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10244" r:id="rId6" name="Option Button 4">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10245" r:id="rId7" name="Option Button 5">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10251" r:id="rId8" name="Option Button 11">
              <controlPr defaultSize="0" autoFill="0" autoLine="0" autoPict="0">
                <anchor moveWithCells="1">
                  <from>
                    <xdr:col>3</xdr:col>
                    <xdr:colOff>142875</xdr:colOff>
                    <xdr:row>25</xdr:row>
                    <xdr:rowOff>333375</xdr:rowOff>
                  </from>
                  <to>
                    <xdr:col>3</xdr:col>
                    <xdr:colOff>333375</xdr:colOff>
                    <xdr:row>25</xdr:row>
                    <xdr:rowOff>504825</xdr:rowOff>
                  </to>
                </anchor>
              </controlPr>
            </control>
          </mc:Choice>
        </mc:AlternateContent>
        <mc:AlternateContent xmlns:mc="http://schemas.openxmlformats.org/markup-compatibility/2006">
          <mc:Choice Requires="x14">
            <control shapeId="10256" r:id="rId9" name="Option Button 16">
              <controlPr defaultSize="0" autoFill="0" autoLine="0" autoPict="0">
                <anchor moveWithCells="1">
                  <from>
                    <xdr:col>3</xdr:col>
                    <xdr:colOff>142875</xdr:colOff>
                    <xdr:row>27</xdr:row>
                    <xdr:rowOff>352425</xdr:rowOff>
                  </from>
                  <to>
                    <xdr:col>3</xdr:col>
                    <xdr:colOff>333375</xdr:colOff>
                    <xdr:row>27</xdr:row>
                    <xdr:rowOff>533400</xdr:rowOff>
                  </to>
                </anchor>
              </controlPr>
            </control>
          </mc:Choice>
        </mc:AlternateContent>
        <mc:AlternateContent xmlns:mc="http://schemas.openxmlformats.org/markup-compatibility/2006">
          <mc:Choice Requires="x14">
            <control shapeId="10257" r:id="rId10" name="Option Button 17">
              <controlPr defaultSize="0" autoFill="0" autoLine="0" autoPict="0">
                <anchor moveWithCells="1">
                  <from>
                    <xdr:col>4</xdr:col>
                    <xdr:colOff>142875</xdr:colOff>
                    <xdr:row>27</xdr:row>
                    <xdr:rowOff>352425</xdr:rowOff>
                  </from>
                  <to>
                    <xdr:col>4</xdr:col>
                    <xdr:colOff>333375</xdr:colOff>
                    <xdr:row>27</xdr:row>
                    <xdr:rowOff>533400</xdr:rowOff>
                  </to>
                </anchor>
              </controlPr>
            </control>
          </mc:Choice>
        </mc:AlternateContent>
        <mc:AlternateContent xmlns:mc="http://schemas.openxmlformats.org/markup-compatibility/2006">
          <mc:Choice Requires="x14">
            <control shapeId="10259" r:id="rId11" name="Option Button 19">
              <controlPr defaultSize="0" autoFill="0" autoLine="0" autoPict="0">
                <anchor moveWithCells="1">
                  <from>
                    <xdr:col>5</xdr:col>
                    <xdr:colOff>142875</xdr:colOff>
                    <xdr:row>27</xdr:row>
                    <xdr:rowOff>352425</xdr:rowOff>
                  </from>
                  <to>
                    <xdr:col>5</xdr:col>
                    <xdr:colOff>333375</xdr:colOff>
                    <xdr:row>27</xdr:row>
                    <xdr:rowOff>533400</xdr:rowOff>
                  </to>
                </anchor>
              </controlPr>
            </control>
          </mc:Choice>
        </mc:AlternateContent>
        <mc:AlternateContent xmlns:mc="http://schemas.openxmlformats.org/markup-compatibility/2006">
          <mc:Choice Requires="x14">
            <control shapeId="10260" r:id="rId12" name="Option Button 20">
              <controlPr defaultSize="0" autoFill="0" autoLine="0" autoPict="0">
                <anchor moveWithCells="1">
                  <from>
                    <xdr:col>6</xdr:col>
                    <xdr:colOff>142875</xdr:colOff>
                    <xdr:row>27</xdr:row>
                    <xdr:rowOff>361950</xdr:rowOff>
                  </from>
                  <to>
                    <xdr:col>6</xdr:col>
                    <xdr:colOff>333375</xdr:colOff>
                    <xdr:row>27</xdr:row>
                    <xdr:rowOff>542925</xdr:rowOff>
                  </to>
                </anchor>
              </controlPr>
            </control>
          </mc:Choice>
        </mc:AlternateContent>
        <mc:AlternateContent xmlns:mc="http://schemas.openxmlformats.org/markup-compatibility/2006">
          <mc:Choice Requires="x14">
            <control shapeId="10270" r:id="rId13" name="Option Button 30">
              <controlPr defaultSize="0" autoFill="0" autoLine="0" autoPict="0">
                <anchor moveWithCells="1">
                  <from>
                    <xdr:col>3</xdr:col>
                    <xdr:colOff>142875</xdr:colOff>
                    <xdr:row>29</xdr:row>
                    <xdr:rowOff>371475</xdr:rowOff>
                  </from>
                  <to>
                    <xdr:col>3</xdr:col>
                    <xdr:colOff>342900</xdr:colOff>
                    <xdr:row>29</xdr:row>
                    <xdr:rowOff>542925</xdr:rowOff>
                  </to>
                </anchor>
              </controlPr>
            </control>
          </mc:Choice>
        </mc:AlternateContent>
        <mc:AlternateContent xmlns:mc="http://schemas.openxmlformats.org/markup-compatibility/2006">
          <mc:Choice Requires="x14">
            <control shapeId="10271" r:id="rId14" name="Option Button 31">
              <controlPr defaultSize="0" autoFill="0" autoLine="0" autoPict="0">
                <anchor moveWithCells="1">
                  <from>
                    <xdr:col>4</xdr:col>
                    <xdr:colOff>142875</xdr:colOff>
                    <xdr:row>29</xdr:row>
                    <xdr:rowOff>371475</xdr:rowOff>
                  </from>
                  <to>
                    <xdr:col>4</xdr:col>
                    <xdr:colOff>342900</xdr:colOff>
                    <xdr:row>29</xdr:row>
                    <xdr:rowOff>542925</xdr:rowOff>
                  </to>
                </anchor>
              </controlPr>
            </control>
          </mc:Choice>
        </mc:AlternateContent>
        <mc:AlternateContent xmlns:mc="http://schemas.openxmlformats.org/markup-compatibility/2006">
          <mc:Choice Requires="x14">
            <control shapeId="10273" r:id="rId15" name="Option Button 33">
              <controlPr defaultSize="0" autoFill="0" autoLine="0" autoPict="0">
                <anchor moveWithCells="1">
                  <from>
                    <xdr:col>5</xdr:col>
                    <xdr:colOff>142875</xdr:colOff>
                    <xdr:row>29</xdr:row>
                    <xdr:rowOff>371475</xdr:rowOff>
                  </from>
                  <to>
                    <xdr:col>5</xdr:col>
                    <xdr:colOff>342900</xdr:colOff>
                    <xdr:row>29</xdr:row>
                    <xdr:rowOff>542925</xdr:rowOff>
                  </to>
                </anchor>
              </controlPr>
            </control>
          </mc:Choice>
        </mc:AlternateContent>
        <mc:AlternateContent xmlns:mc="http://schemas.openxmlformats.org/markup-compatibility/2006">
          <mc:Choice Requires="x14">
            <control shapeId="10274" r:id="rId16" name="Option Button 34">
              <controlPr defaultSize="0" autoFill="0" autoLine="0" autoPict="0">
                <anchor moveWithCells="1">
                  <from>
                    <xdr:col>6</xdr:col>
                    <xdr:colOff>142875</xdr:colOff>
                    <xdr:row>29</xdr:row>
                    <xdr:rowOff>371475</xdr:rowOff>
                  </from>
                  <to>
                    <xdr:col>6</xdr:col>
                    <xdr:colOff>342900</xdr:colOff>
                    <xdr:row>29</xdr:row>
                    <xdr:rowOff>542925</xdr:rowOff>
                  </to>
                </anchor>
              </controlPr>
            </control>
          </mc:Choice>
        </mc:AlternateContent>
        <mc:AlternateContent xmlns:mc="http://schemas.openxmlformats.org/markup-compatibility/2006">
          <mc:Choice Requires="x14">
            <control shapeId="10280" r:id="rId17" name="Option Button 40">
              <controlPr defaultSize="0" autoFill="0" autoLine="0" autoPict="0">
                <anchor moveWithCells="1">
                  <from>
                    <xdr:col>3</xdr:col>
                    <xdr:colOff>142875</xdr:colOff>
                    <xdr:row>31</xdr:row>
                    <xdr:rowOff>342900</xdr:rowOff>
                  </from>
                  <to>
                    <xdr:col>3</xdr:col>
                    <xdr:colOff>333375</xdr:colOff>
                    <xdr:row>31</xdr:row>
                    <xdr:rowOff>523875</xdr:rowOff>
                  </to>
                </anchor>
              </controlPr>
            </control>
          </mc:Choice>
        </mc:AlternateContent>
        <mc:AlternateContent xmlns:mc="http://schemas.openxmlformats.org/markup-compatibility/2006">
          <mc:Choice Requires="x14">
            <control shapeId="10281" r:id="rId18" name="Option Button 41">
              <controlPr defaultSize="0" autoFill="0" autoLine="0" autoPict="0">
                <anchor moveWithCells="1">
                  <from>
                    <xdr:col>4</xdr:col>
                    <xdr:colOff>142875</xdr:colOff>
                    <xdr:row>31</xdr:row>
                    <xdr:rowOff>342900</xdr:rowOff>
                  </from>
                  <to>
                    <xdr:col>4</xdr:col>
                    <xdr:colOff>333375</xdr:colOff>
                    <xdr:row>31</xdr:row>
                    <xdr:rowOff>523875</xdr:rowOff>
                  </to>
                </anchor>
              </controlPr>
            </control>
          </mc:Choice>
        </mc:AlternateContent>
        <mc:AlternateContent xmlns:mc="http://schemas.openxmlformats.org/markup-compatibility/2006">
          <mc:Choice Requires="x14">
            <control shapeId="10283" r:id="rId19" name="Option Button 43">
              <controlPr defaultSize="0" autoFill="0" autoLine="0" autoPict="0">
                <anchor moveWithCells="1">
                  <from>
                    <xdr:col>5</xdr:col>
                    <xdr:colOff>142875</xdr:colOff>
                    <xdr:row>31</xdr:row>
                    <xdr:rowOff>342900</xdr:rowOff>
                  </from>
                  <to>
                    <xdr:col>5</xdr:col>
                    <xdr:colOff>333375</xdr:colOff>
                    <xdr:row>31</xdr:row>
                    <xdr:rowOff>523875</xdr:rowOff>
                  </to>
                </anchor>
              </controlPr>
            </control>
          </mc:Choice>
        </mc:AlternateContent>
        <mc:AlternateContent xmlns:mc="http://schemas.openxmlformats.org/markup-compatibility/2006">
          <mc:Choice Requires="x14">
            <control shapeId="10284" r:id="rId20" name="Option Button 44">
              <controlPr defaultSize="0" autoFill="0" autoLine="0" autoPict="0">
                <anchor moveWithCells="1">
                  <from>
                    <xdr:col>6</xdr:col>
                    <xdr:colOff>142875</xdr:colOff>
                    <xdr:row>31</xdr:row>
                    <xdr:rowOff>342900</xdr:rowOff>
                  </from>
                  <to>
                    <xdr:col>6</xdr:col>
                    <xdr:colOff>333375</xdr:colOff>
                    <xdr:row>31</xdr:row>
                    <xdr:rowOff>523875</xdr:rowOff>
                  </to>
                </anchor>
              </controlPr>
            </control>
          </mc:Choice>
        </mc:AlternateContent>
        <mc:AlternateContent xmlns:mc="http://schemas.openxmlformats.org/markup-compatibility/2006">
          <mc:Choice Requires="x14">
            <control shapeId="10285" r:id="rId21" name="Option Button 45">
              <controlPr defaultSize="0" autoFill="0" autoLine="0" autoPict="0">
                <anchor moveWithCells="1">
                  <from>
                    <xdr:col>3</xdr:col>
                    <xdr:colOff>142875</xdr:colOff>
                    <xdr:row>33</xdr:row>
                    <xdr:rowOff>352425</xdr:rowOff>
                  </from>
                  <to>
                    <xdr:col>3</xdr:col>
                    <xdr:colOff>333375</xdr:colOff>
                    <xdr:row>33</xdr:row>
                    <xdr:rowOff>533400</xdr:rowOff>
                  </to>
                </anchor>
              </controlPr>
            </control>
          </mc:Choice>
        </mc:AlternateContent>
        <mc:AlternateContent xmlns:mc="http://schemas.openxmlformats.org/markup-compatibility/2006">
          <mc:Choice Requires="x14">
            <control shapeId="10286" r:id="rId22" name="Option Button 46">
              <controlPr defaultSize="0" autoFill="0" autoLine="0" autoPict="0">
                <anchor moveWithCells="1">
                  <from>
                    <xdr:col>4</xdr:col>
                    <xdr:colOff>142875</xdr:colOff>
                    <xdr:row>33</xdr:row>
                    <xdr:rowOff>352425</xdr:rowOff>
                  </from>
                  <to>
                    <xdr:col>4</xdr:col>
                    <xdr:colOff>333375</xdr:colOff>
                    <xdr:row>33</xdr:row>
                    <xdr:rowOff>533400</xdr:rowOff>
                  </to>
                </anchor>
              </controlPr>
            </control>
          </mc:Choice>
        </mc:AlternateContent>
        <mc:AlternateContent xmlns:mc="http://schemas.openxmlformats.org/markup-compatibility/2006">
          <mc:Choice Requires="x14">
            <control shapeId="10288" r:id="rId23" name="Option Button 48">
              <controlPr defaultSize="0" autoFill="0" autoLine="0" autoPict="0">
                <anchor moveWithCells="1">
                  <from>
                    <xdr:col>5</xdr:col>
                    <xdr:colOff>142875</xdr:colOff>
                    <xdr:row>33</xdr:row>
                    <xdr:rowOff>352425</xdr:rowOff>
                  </from>
                  <to>
                    <xdr:col>5</xdr:col>
                    <xdr:colOff>333375</xdr:colOff>
                    <xdr:row>33</xdr:row>
                    <xdr:rowOff>533400</xdr:rowOff>
                  </to>
                </anchor>
              </controlPr>
            </control>
          </mc:Choice>
        </mc:AlternateContent>
        <mc:AlternateContent xmlns:mc="http://schemas.openxmlformats.org/markup-compatibility/2006">
          <mc:Choice Requires="x14">
            <control shapeId="10289" r:id="rId24" name="Option Button 49">
              <controlPr defaultSize="0" autoFill="0" autoLine="0" autoPict="0">
                <anchor moveWithCells="1">
                  <from>
                    <xdr:col>6</xdr:col>
                    <xdr:colOff>142875</xdr:colOff>
                    <xdr:row>33</xdr:row>
                    <xdr:rowOff>352425</xdr:rowOff>
                  </from>
                  <to>
                    <xdr:col>6</xdr:col>
                    <xdr:colOff>333375</xdr:colOff>
                    <xdr:row>33</xdr:row>
                    <xdr:rowOff>533400</xdr:rowOff>
                  </to>
                </anchor>
              </controlPr>
            </control>
          </mc:Choice>
        </mc:AlternateContent>
        <mc:AlternateContent xmlns:mc="http://schemas.openxmlformats.org/markup-compatibility/2006">
          <mc:Choice Requires="x14">
            <control shapeId="10290" r:id="rId25" name="Option Button 50">
              <controlPr defaultSize="0" autoFill="0" autoLine="0" autoPict="0">
                <anchor moveWithCells="1">
                  <from>
                    <xdr:col>3</xdr:col>
                    <xdr:colOff>142875</xdr:colOff>
                    <xdr:row>34</xdr:row>
                    <xdr:rowOff>352425</xdr:rowOff>
                  </from>
                  <to>
                    <xdr:col>3</xdr:col>
                    <xdr:colOff>333375</xdr:colOff>
                    <xdr:row>34</xdr:row>
                    <xdr:rowOff>533400</xdr:rowOff>
                  </to>
                </anchor>
              </controlPr>
            </control>
          </mc:Choice>
        </mc:AlternateContent>
        <mc:AlternateContent xmlns:mc="http://schemas.openxmlformats.org/markup-compatibility/2006">
          <mc:Choice Requires="x14">
            <control shapeId="10291" r:id="rId26" name="Option Button 51">
              <controlPr defaultSize="0" autoFill="0" autoLine="0" autoPict="0">
                <anchor moveWithCells="1">
                  <from>
                    <xdr:col>4</xdr:col>
                    <xdr:colOff>142875</xdr:colOff>
                    <xdr:row>34</xdr:row>
                    <xdr:rowOff>352425</xdr:rowOff>
                  </from>
                  <to>
                    <xdr:col>4</xdr:col>
                    <xdr:colOff>342900</xdr:colOff>
                    <xdr:row>34</xdr:row>
                    <xdr:rowOff>533400</xdr:rowOff>
                  </to>
                </anchor>
              </controlPr>
            </control>
          </mc:Choice>
        </mc:AlternateContent>
        <mc:AlternateContent xmlns:mc="http://schemas.openxmlformats.org/markup-compatibility/2006">
          <mc:Choice Requires="x14">
            <control shapeId="10293" r:id="rId27" name="Option Button 53">
              <controlPr defaultSize="0" autoFill="0" autoLine="0" autoPict="0">
                <anchor moveWithCells="1">
                  <from>
                    <xdr:col>5</xdr:col>
                    <xdr:colOff>142875</xdr:colOff>
                    <xdr:row>34</xdr:row>
                    <xdr:rowOff>352425</xdr:rowOff>
                  </from>
                  <to>
                    <xdr:col>5</xdr:col>
                    <xdr:colOff>342900</xdr:colOff>
                    <xdr:row>34</xdr:row>
                    <xdr:rowOff>533400</xdr:rowOff>
                  </to>
                </anchor>
              </controlPr>
            </control>
          </mc:Choice>
        </mc:AlternateContent>
        <mc:AlternateContent xmlns:mc="http://schemas.openxmlformats.org/markup-compatibility/2006">
          <mc:Choice Requires="x14">
            <control shapeId="10294" r:id="rId28" name="Option Button 54">
              <controlPr defaultSize="0" autoFill="0" autoLine="0" autoPict="0">
                <anchor moveWithCells="1">
                  <from>
                    <xdr:col>6</xdr:col>
                    <xdr:colOff>142875</xdr:colOff>
                    <xdr:row>34</xdr:row>
                    <xdr:rowOff>352425</xdr:rowOff>
                  </from>
                  <to>
                    <xdr:col>6</xdr:col>
                    <xdr:colOff>342900</xdr:colOff>
                    <xdr:row>34</xdr:row>
                    <xdr:rowOff>533400</xdr:rowOff>
                  </to>
                </anchor>
              </controlPr>
            </control>
          </mc:Choice>
        </mc:AlternateContent>
        <mc:AlternateContent xmlns:mc="http://schemas.openxmlformats.org/markup-compatibility/2006">
          <mc:Choice Requires="x14">
            <control shapeId="10305" r:id="rId29" name="Option Button 65">
              <controlPr defaultSize="0" autoFill="0" autoLine="0" autoPict="0">
                <anchor moveWithCells="1">
                  <from>
                    <xdr:col>3</xdr:col>
                    <xdr:colOff>142875</xdr:colOff>
                    <xdr:row>24</xdr:row>
                    <xdr:rowOff>342900</xdr:rowOff>
                  </from>
                  <to>
                    <xdr:col>3</xdr:col>
                    <xdr:colOff>333375</xdr:colOff>
                    <xdr:row>24</xdr:row>
                    <xdr:rowOff>523875</xdr:rowOff>
                  </to>
                </anchor>
              </controlPr>
            </control>
          </mc:Choice>
        </mc:AlternateContent>
        <mc:AlternateContent xmlns:mc="http://schemas.openxmlformats.org/markup-compatibility/2006">
          <mc:Choice Requires="x14">
            <control shapeId="10306" r:id="rId30" name="Option Button 66">
              <controlPr defaultSize="0" autoFill="0" autoLine="0" autoPict="0">
                <anchor moveWithCells="1">
                  <from>
                    <xdr:col>4</xdr:col>
                    <xdr:colOff>152400</xdr:colOff>
                    <xdr:row>24</xdr:row>
                    <xdr:rowOff>333375</xdr:rowOff>
                  </from>
                  <to>
                    <xdr:col>4</xdr:col>
                    <xdr:colOff>342900</xdr:colOff>
                    <xdr:row>24</xdr:row>
                    <xdr:rowOff>514350</xdr:rowOff>
                  </to>
                </anchor>
              </controlPr>
            </control>
          </mc:Choice>
        </mc:AlternateContent>
        <mc:AlternateContent xmlns:mc="http://schemas.openxmlformats.org/markup-compatibility/2006">
          <mc:Choice Requires="x14">
            <control shapeId="10308" r:id="rId31" name="Option Button 68">
              <controlPr defaultSize="0" autoFill="0" autoLine="0" autoPict="0">
                <anchor moveWithCells="1">
                  <from>
                    <xdr:col>5</xdr:col>
                    <xdr:colOff>142875</xdr:colOff>
                    <xdr:row>24</xdr:row>
                    <xdr:rowOff>342900</xdr:rowOff>
                  </from>
                  <to>
                    <xdr:col>5</xdr:col>
                    <xdr:colOff>333375</xdr:colOff>
                    <xdr:row>24</xdr:row>
                    <xdr:rowOff>523875</xdr:rowOff>
                  </to>
                </anchor>
              </controlPr>
            </control>
          </mc:Choice>
        </mc:AlternateContent>
        <mc:AlternateContent xmlns:mc="http://schemas.openxmlformats.org/markup-compatibility/2006">
          <mc:Choice Requires="x14">
            <control shapeId="10309" r:id="rId32" name="Option Button 69">
              <controlPr defaultSize="0" autoFill="0" autoLine="0" autoPict="0">
                <anchor moveWithCells="1">
                  <from>
                    <xdr:col>6</xdr:col>
                    <xdr:colOff>142875</xdr:colOff>
                    <xdr:row>24</xdr:row>
                    <xdr:rowOff>342900</xdr:rowOff>
                  </from>
                  <to>
                    <xdr:col>6</xdr:col>
                    <xdr:colOff>333375</xdr:colOff>
                    <xdr:row>24</xdr:row>
                    <xdr:rowOff>523875</xdr:rowOff>
                  </to>
                </anchor>
              </controlPr>
            </control>
          </mc:Choice>
        </mc:AlternateContent>
        <mc:AlternateContent xmlns:mc="http://schemas.openxmlformats.org/markup-compatibility/2006">
          <mc:Choice Requires="x14">
            <control shapeId="10310" r:id="rId33" name="Group Box 70">
              <controlPr defaultSize="0" autoFill="0" autoPict="0">
                <anchor moveWithCells="1">
                  <from>
                    <xdr:col>3</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0311" r:id="rId34" name="Group Box 71">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0312" r:id="rId35" name="Group Box 72">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0313" r:id="rId36" name="Option Button 73">
              <controlPr defaultSize="0" autoFill="0" autoLine="0" autoPict="0">
                <anchor moveWithCells="1">
                  <from>
                    <xdr:col>4</xdr:col>
                    <xdr:colOff>142875</xdr:colOff>
                    <xdr:row>25</xdr:row>
                    <xdr:rowOff>333375</xdr:rowOff>
                  </from>
                  <to>
                    <xdr:col>4</xdr:col>
                    <xdr:colOff>333375</xdr:colOff>
                    <xdr:row>25</xdr:row>
                    <xdr:rowOff>504825</xdr:rowOff>
                  </to>
                </anchor>
              </controlPr>
            </control>
          </mc:Choice>
        </mc:AlternateContent>
        <mc:AlternateContent xmlns:mc="http://schemas.openxmlformats.org/markup-compatibility/2006">
          <mc:Choice Requires="x14">
            <control shapeId="10315" r:id="rId37" name="Option Button 75">
              <controlPr defaultSize="0" autoFill="0" autoLine="0" autoPict="0">
                <anchor moveWithCells="1">
                  <from>
                    <xdr:col>5</xdr:col>
                    <xdr:colOff>123825</xdr:colOff>
                    <xdr:row>25</xdr:row>
                    <xdr:rowOff>333375</xdr:rowOff>
                  </from>
                  <to>
                    <xdr:col>5</xdr:col>
                    <xdr:colOff>314325</xdr:colOff>
                    <xdr:row>25</xdr:row>
                    <xdr:rowOff>504825</xdr:rowOff>
                  </to>
                </anchor>
              </controlPr>
            </control>
          </mc:Choice>
        </mc:AlternateContent>
        <mc:AlternateContent xmlns:mc="http://schemas.openxmlformats.org/markup-compatibility/2006">
          <mc:Choice Requires="x14">
            <control shapeId="10316" r:id="rId38" name="Option Button 76">
              <controlPr defaultSize="0" autoFill="0" autoLine="0" autoPict="0">
                <anchor moveWithCells="1">
                  <from>
                    <xdr:col>6</xdr:col>
                    <xdr:colOff>142875</xdr:colOff>
                    <xdr:row>25</xdr:row>
                    <xdr:rowOff>333375</xdr:rowOff>
                  </from>
                  <to>
                    <xdr:col>6</xdr:col>
                    <xdr:colOff>333375</xdr:colOff>
                    <xdr:row>25</xdr:row>
                    <xdr:rowOff>504825</xdr:rowOff>
                  </to>
                </anchor>
              </controlPr>
            </control>
          </mc:Choice>
        </mc:AlternateContent>
        <mc:AlternateContent xmlns:mc="http://schemas.openxmlformats.org/markup-compatibility/2006">
          <mc:Choice Requires="x14">
            <control shapeId="10317" r:id="rId39" name="Group Box 77">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0318" r:id="rId40" name="Group Box 78">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0319" r:id="rId41" name="Group Box 79">
              <controlPr defaultSize="0" autoFill="0" autoPict="0">
                <anchor moveWithCells="1">
                  <from>
                    <xdr:col>3</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0320" r:id="rId42" name="Group Box 80">
              <controlPr defaultSize="0" autoFill="0" autoPict="0">
                <anchor moveWithCells="1">
                  <from>
                    <xdr:col>3</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0321" r:id="rId43" name="Group Box 81">
              <controlPr defaultSize="0" autoFill="0" autoPict="0">
                <anchor moveWithCells="1">
                  <from>
                    <xdr:col>3</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0322" r:id="rId44" name="Group Box 82">
              <controlPr defaultSize="0" autoFill="0" autoPict="0">
                <anchor moveWithCells="1">
                  <from>
                    <xdr:col>3</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0325" r:id="rId45" name="Group Box 85">
              <controlPr defaultSize="0" autoFill="0" autoPict="0">
                <anchor moveWithCells="1">
                  <from>
                    <xdr:col>3</xdr:col>
                    <xdr:colOff>0</xdr:colOff>
                    <xdr:row>28</xdr:row>
                    <xdr:rowOff>828675</xdr:rowOff>
                  </from>
                  <to>
                    <xdr:col>7</xdr:col>
                    <xdr:colOff>0</xdr:colOff>
                    <xdr:row>30</xdr:row>
                    <xdr:rowOff>0</xdr:rowOff>
                  </to>
                </anchor>
              </controlPr>
            </control>
          </mc:Choice>
        </mc:AlternateContent>
        <mc:AlternateContent xmlns:mc="http://schemas.openxmlformats.org/markup-compatibility/2006">
          <mc:Choice Requires="x14">
            <control shapeId="10327" r:id="rId46" name="Option Button 87">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10328" r:id="rId47" name="Option Button 88">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10330" r:id="rId48" name="Option Button 90">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10331" r:id="rId49" name="Option Button 91">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10332" r:id="rId50" name="Option Button 92">
              <controlPr defaultSize="0" autoFill="0" autoLine="0" autoPict="0">
                <anchor moveWithCells="1">
                  <from>
                    <xdr:col>3</xdr:col>
                    <xdr:colOff>142875</xdr:colOff>
                    <xdr:row>30</xdr:row>
                    <xdr:rowOff>333375</xdr:rowOff>
                  </from>
                  <to>
                    <xdr:col>3</xdr:col>
                    <xdr:colOff>333375</xdr:colOff>
                    <xdr:row>30</xdr:row>
                    <xdr:rowOff>504825</xdr:rowOff>
                  </to>
                </anchor>
              </controlPr>
            </control>
          </mc:Choice>
        </mc:AlternateContent>
        <mc:AlternateContent xmlns:mc="http://schemas.openxmlformats.org/markup-compatibility/2006">
          <mc:Choice Requires="x14">
            <control shapeId="10333" r:id="rId51" name="Option Button 93">
              <controlPr defaultSize="0" autoFill="0" autoLine="0" autoPict="0">
                <anchor moveWithCells="1">
                  <from>
                    <xdr:col>4</xdr:col>
                    <xdr:colOff>142875</xdr:colOff>
                    <xdr:row>30</xdr:row>
                    <xdr:rowOff>333375</xdr:rowOff>
                  </from>
                  <to>
                    <xdr:col>4</xdr:col>
                    <xdr:colOff>333375</xdr:colOff>
                    <xdr:row>30</xdr:row>
                    <xdr:rowOff>504825</xdr:rowOff>
                  </to>
                </anchor>
              </controlPr>
            </control>
          </mc:Choice>
        </mc:AlternateContent>
        <mc:AlternateContent xmlns:mc="http://schemas.openxmlformats.org/markup-compatibility/2006">
          <mc:Choice Requires="x14">
            <control shapeId="10335" r:id="rId52" name="Option Button 95">
              <controlPr defaultSize="0" autoFill="0" autoLine="0" autoPict="0">
                <anchor moveWithCells="1">
                  <from>
                    <xdr:col>5</xdr:col>
                    <xdr:colOff>142875</xdr:colOff>
                    <xdr:row>30</xdr:row>
                    <xdr:rowOff>333375</xdr:rowOff>
                  </from>
                  <to>
                    <xdr:col>5</xdr:col>
                    <xdr:colOff>333375</xdr:colOff>
                    <xdr:row>30</xdr:row>
                    <xdr:rowOff>504825</xdr:rowOff>
                  </to>
                </anchor>
              </controlPr>
            </control>
          </mc:Choice>
        </mc:AlternateContent>
        <mc:AlternateContent xmlns:mc="http://schemas.openxmlformats.org/markup-compatibility/2006">
          <mc:Choice Requires="x14">
            <control shapeId="10336" r:id="rId53" name="Option Button 96">
              <controlPr defaultSize="0" autoFill="0" autoLine="0" autoPict="0">
                <anchor moveWithCells="1">
                  <from>
                    <xdr:col>6</xdr:col>
                    <xdr:colOff>142875</xdr:colOff>
                    <xdr:row>30</xdr:row>
                    <xdr:rowOff>333375</xdr:rowOff>
                  </from>
                  <to>
                    <xdr:col>6</xdr:col>
                    <xdr:colOff>333375</xdr:colOff>
                    <xdr:row>30</xdr:row>
                    <xdr:rowOff>504825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BU331"/>
  <sheetViews>
    <sheetView topLeftCell="A10" zoomScaleNormal="100" workbookViewId="0">
      <selection activeCell="C24" sqref="C24"/>
    </sheetView>
  </sheetViews>
  <sheetFormatPr baseColWidth="10" defaultColWidth="11.42578125" defaultRowHeight="14.25" x14ac:dyDescent="0.2"/>
  <cols>
    <col min="1" max="1" width="3.7109375" style="98" customWidth="1"/>
    <col min="2" max="2" width="7.7109375" style="160" customWidth="1"/>
    <col min="3" max="3" width="57.28515625" style="98" customWidth="1"/>
    <col min="4" max="7" width="7.140625" style="98" customWidth="1"/>
    <col min="8" max="8" width="45.7109375" style="98" customWidth="1"/>
    <col min="9" max="9" width="11.42578125" style="98"/>
    <col min="10" max="10" width="3" style="176" customWidth="1"/>
    <col min="11" max="73" width="11.42578125" style="51"/>
    <col min="74" max="16384" width="11.42578125" style="98"/>
  </cols>
  <sheetData>
    <row r="1" spans="1:14" x14ac:dyDescent="0.2">
      <c r="A1" s="50"/>
      <c r="B1" s="243"/>
      <c r="C1" s="50"/>
      <c r="D1" s="50"/>
      <c r="E1" s="50"/>
      <c r="F1" s="50"/>
      <c r="G1" s="50"/>
      <c r="H1" s="50"/>
      <c r="I1" s="50"/>
      <c r="J1" s="173"/>
    </row>
    <row r="2" spans="1:14" x14ac:dyDescent="0.2">
      <c r="A2" s="50"/>
      <c r="B2" s="243"/>
      <c r="C2" s="50"/>
      <c r="D2" s="50"/>
      <c r="E2" s="50"/>
      <c r="F2" s="50"/>
      <c r="G2" s="50"/>
      <c r="H2" s="50"/>
      <c r="I2" s="50"/>
      <c r="J2" s="173"/>
    </row>
    <row r="3" spans="1:14" x14ac:dyDescent="0.2">
      <c r="A3" s="50"/>
      <c r="B3" s="243"/>
      <c r="C3" s="50"/>
      <c r="D3" s="50"/>
      <c r="E3" s="50"/>
      <c r="F3" s="50"/>
      <c r="G3" s="50"/>
      <c r="H3" s="50"/>
      <c r="I3" s="50"/>
      <c r="J3" s="173"/>
    </row>
    <row r="4" spans="1:14" x14ac:dyDescent="0.2">
      <c r="A4" s="50"/>
      <c r="B4" s="243"/>
      <c r="C4" s="50"/>
      <c r="D4" s="50"/>
      <c r="E4" s="50"/>
      <c r="F4" s="50"/>
      <c r="G4" s="50"/>
      <c r="H4" s="50"/>
      <c r="I4" s="50"/>
      <c r="J4" s="173"/>
    </row>
    <row r="5" spans="1:14" x14ac:dyDescent="0.2">
      <c r="A5" s="50"/>
      <c r="B5" s="243"/>
      <c r="C5" s="50"/>
      <c r="D5" s="50"/>
      <c r="E5" s="50"/>
      <c r="F5" s="50"/>
      <c r="G5" s="50"/>
      <c r="H5" s="50"/>
      <c r="I5" s="50"/>
      <c r="J5" s="173"/>
    </row>
    <row r="6" spans="1:14" x14ac:dyDescent="0.2">
      <c r="A6" s="50"/>
      <c r="B6" s="243"/>
      <c r="C6" s="50"/>
      <c r="D6" s="50"/>
      <c r="E6" s="50"/>
      <c r="F6" s="50"/>
      <c r="G6" s="50"/>
      <c r="H6" s="50"/>
      <c r="I6" s="50"/>
      <c r="J6" s="173"/>
    </row>
    <row r="7" spans="1:14" x14ac:dyDescent="0.2">
      <c r="A7" s="50"/>
      <c r="B7" s="243"/>
      <c r="C7" s="50"/>
      <c r="D7" s="50"/>
      <c r="E7" s="50"/>
      <c r="F7" s="50"/>
      <c r="G7" s="50"/>
      <c r="H7" s="50"/>
      <c r="I7" s="50"/>
      <c r="J7" s="173"/>
    </row>
    <row r="8" spans="1:14" x14ac:dyDescent="0.2">
      <c r="A8" s="50"/>
      <c r="B8" s="243"/>
      <c r="C8" s="50"/>
      <c r="D8" s="50"/>
      <c r="E8" s="50"/>
      <c r="F8" s="50"/>
      <c r="G8" s="50"/>
      <c r="H8" s="158"/>
      <c r="I8" s="158"/>
      <c r="J8" s="173"/>
    </row>
    <row r="9" spans="1:14" x14ac:dyDescent="0.2">
      <c r="A9" s="50"/>
      <c r="B9" s="243"/>
      <c r="C9" s="50"/>
      <c r="D9" s="50"/>
      <c r="E9" s="50"/>
      <c r="F9" s="50"/>
      <c r="G9" s="50"/>
      <c r="H9" s="165"/>
      <c r="I9" s="166"/>
      <c r="J9" s="173"/>
    </row>
    <row r="10" spans="1:14" ht="15" customHeight="1" x14ac:dyDescent="0.25">
      <c r="A10" s="50"/>
      <c r="B10" s="274" t="s">
        <v>117</v>
      </c>
      <c r="C10" s="274"/>
      <c r="D10" s="50"/>
      <c r="E10" s="50"/>
      <c r="F10" s="50"/>
      <c r="G10" s="50"/>
      <c r="H10" s="165"/>
      <c r="I10" s="167"/>
      <c r="J10" s="173"/>
    </row>
    <row r="11" spans="1:14" ht="27.75" customHeight="1" x14ac:dyDescent="0.2">
      <c r="A11" s="50"/>
      <c r="B11" s="243"/>
      <c r="C11" s="50"/>
      <c r="D11" s="50"/>
      <c r="E11" s="50"/>
      <c r="F11" s="50"/>
      <c r="G11" s="50"/>
      <c r="H11" s="37"/>
      <c r="I11" s="99"/>
      <c r="J11" s="102"/>
      <c r="K11" s="220"/>
      <c r="L11" s="220"/>
      <c r="M11" s="220"/>
      <c r="N11" s="220"/>
    </row>
    <row r="12" spans="1:14" x14ac:dyDescent="0.2">
      <c r="A12" s="50"/>
      <c r="B12" s="243"/>
      <c r="C12" s="50"/>
      <c r="D12" s="50"/>
      <c r="E12" s="50"/>
      <c r="F12" s="50"/>
      <c r="G12" s="50"/>
      <c r="H12" s="168"/>
      <c r="I12" s="169"/>
      <c r="J12" s="174"/>
      <c r="K12" s="221"/>
      <c r="L12" s="221"/>
      <c r="M12" s="221"/>
      <c r="N12" s="221"/>
    </row>
    <row r="13" spans="1:14" x14ac:dyDescent="0.2">
      <c r="A13" s="50"/>
      <c r="B13" s="243"/>
      <c r="C13" s="50"/>
      <c r="D13" s="50"/>
      <c r="E13" s="50"/>
      <c r="F13" s="50"/>
      <c r="G13" s="50"/>
      <c r="H13" s="168"/>
      <c r="I13" s="169"/>
      <c r="J13" s="174"/>
      <c r="K13" s="221"/>
      <c r="L13" s="221"/>
      <c r="M13" s="221"/>
      <c r="N13" s="221"/>
    </row>
    <row r="14" spans="1:14" x14ac:dyDescent="0.2">
      <c r="A14" s="50"/>
      <c r="B14" s="243"/>
      <c r="C14" s="50"/>
      <c r="D14" s="50"/>
      <c r="E14" s="50"/>
      <c r="F14" s="50"/>
      <c r="G14" s="50"/>
      <c r="H14" s="168"/>
      <c r="I14" s="169"/>
      <c r="J14" s="174"/>
      <c r="K14" s="221"/>
      <c r="L14" s="221"/>
      <c r="M14" s="221"/>
      <c r="N14" s="221"/>
    </row>
    <row r="15" spans="1:14" x14ac:dyDescent="0.2">
      <c r="A15" s="50"/>
      <c r="B15" s="243"/>
      <c r="C15" s="50"/>
      <c r="D15" s="50"/>
      <c r="E15" s="50"/>
      <c r="F15" s="50"/>
      <c r="G15" s="50"/>
      <c r="H15" s="168"/>
      <c r="I15" s="169"/>
      <c r="J15" s="174"/>
      <c r="K15" s="221"/>
      <c r="L15" s="221"/>
      <c r="M15" s="221"/>
      <c r="N15" s="221"/>
    </row>
    <row r="16" spans="1:14" x14ac:dyDescent="0.2">
      <c r="A16" s="50"/>
      <c r="B16" s="243"/>
      <c r="C16" s="50"/>
      <c r="D16" s="50"/>
      <c r="E16" s="50"/>
      <c r="F16" s="50"/>
      <c r="G16" s="50"/>
      <c r="H16" s="168"/>
      <c r="I16" s="169"/>
      <c r="J16" s="174"/>
      <c r="K16" s="221"/>
      <c r="L16" s="221"/>
      <c r="M16" s="221"/>
      <c r="N16" s="221"/>
    </row>
    <row r="17" spans="1:10" x14ac:dyDescent="0.2">
      <c r="A17" s="50"/>
      <c r="B17" s="243"/>
      <c r="C17" s="50"/>
      <c r="D17" s="50"/>
      <c r="E17" s="50"/>
      <c r="F17" s="50"/>
      <c r="G17" s="50"/>
      <c r="H17" s="165"/>
      <c r="I17" s="171"/>
      <c r="J17" s="173"/>
    </row>
    <row r="18" spans="1:10" x14ac:dyDescent="0.2">
      <c r="A18" s="50"/>
      <c r="B18" s="243"/>
      <c r="C18" s="50"/>
      <c r="D18" s="50"/>
      <c r="E18" s="50"/>
      <c r="F18" s="50"/>
      <c r="G18" s="50"/>
      <c r="H18" s="27" t="s">
        <v>83</v>
      </c>
      <c r="I18" s="27" t="s">
        <v>84</v>
      </c>
      <c r="J18" s="173"/>
    </row>
    <row r="19" spans="1:10" x14ac:dyDescent="0.2">
      <c r="A19" s="50"/>
      <c r="B19" s="243"/>
      <c r="C19" s="50"/>
      <c r="D19" s="50"/>
      <c r="E19" s="50"/>
      <c r="F19" s="50"/>
      <c r="G19" s="50"/>
      <c r="H19" s="100" t="s">
        <v>85</v>
      </c>
      <c r="I19" s="101">
        <f>COUNTIF('Sätze Datenbank'!$D$22:$D$32,1)</f>
        <v>0</v>
      </c>
      <c r="J19" s="173"/>
    </row>
    <row r="20" spans="1:10" x14ac:dyDescent="0.2">
      <c r="A20" s="50"/>
      <c r="B20" s="243"/>
      <c r="C20" s="50"/>
      <c r="D20" s="50"/>
      <c r="E20" s="50"/>
      <c r="F20" s="50"/>
      <c r="G20" s="50"/>
      <c r="H20" s="100" t="s">
        <v>86</v>
      </c>
      <c r="I20" s="101">
        <f>COUNTIF('Sätze Datenbank'!$D$22:$D$32,2)</f>
        <v>0</v>
      </c>
      <c r="J20" s="173"/>
    </row>
    <row r="21" spans="1:10" x14ac:dyDescent="0.2">
      <c r="A21" s="50"/>
      <c r="B21" s="243"/>
      <c r="C21" s="50"/>
      <c r="D21" s="50"/>
      <c r="E21" s="50"/>
      <c r="F21" s="50"/>
      <c r="G21" s="50"/>
      <c r="H21" s="100" t="s">
        <v>87</v>
      </c>
      <c r="I21" s="101">
        <f>COUNTIF('Sätze Datenbank'!$D$22:$D$32,3)</f>
        <v>0</v>
      </c>
      <c r="J21" s="173"/>
    </row>
    <row r="22" spans="1:10" x14ac:dyDescent="0.2">
      <c r="A22" s="50"/>
      <c r="B22" s="243"/>
      <c r="C22" s="50"/>
      <c r="D22" s="50"/>
      <c r="E22" s="50"/>
      <c r="F22" s="50"/>
      <c r="G22" s="50"/>
      <c r="H22" s="100" t="s">
        <v>384</v>
      </c>
      <c r="I22" s="101">
        <f>COUNTIF('Sätze Datenbank'!$D$22:$D$32,4)</f>
        <v>0</v>
      </c>
      <c r="J22" s="173"/>
    </row>
    <row r="23" spans="1:10" ht="90" customHeight="1" x14ac:dyDescent="0.2">
      <c r="A23" s="159"/>
      <c r="B23" s="28" t="s">
        <v>118</v>
      </c>
      <c r="C23" s="30" t="s">
        <v>119</v>
      </c>
      <c r="D23" s="29" t="s">
        <v>90</v>
      </c>
      <c r="E23" s="29" t="s">
        <v>91</v>
      </c>
      <c r="F23" s="29" t="s">
        <v>92</v>
      </c>
      <c r="G23" s="29" t="s">
        <v>384</v>
      </c>
      <c r="H23" s="291" t="s">
        <v>93</v>
      </c>
      <c r="I23" s="292"/>
      <c r="J23" s="173"/>
    </row>
    <row r="24" spans="1:10" ht="65.25" customHeight="1" x14ac:dyDescent="0.2">
      <c r="A24" s="50"/>
      <c r="B24" s="44" t="s">
        <v>120</v>
      </c>
      <c r="C24" s="23" t="s">
        <v>121</v>
      </c>
      <c r="D24" s="23"/>
      <c r="E24" s="23"/>
      <c r="F24" s="23"/>
      <c r="G24" s="23"/>
      <c r="H24" s="287"/>
      <c r="I24" s="288"/>
      <c r="J24" s="173"/>
    </row>
    <row r="25" spans="1:10" ht="65.25" customHeight="1" x14ac:dyDescent="0.2">
      <c r="A25" s="50"/>
      <c r="B25" s="45" t="s">
        <v>24</v>
      </c>
      <c r="C25" s="31" t="s">
        <v>122</v>
      </c>
      <c r="D25" s="32"/>
      <c r="E25" s="32"/>
      <c r="F25" s="32"/>
      <c r="G25" s="32"/>
      <c r="H25" s="291"/>
      <c r="I25" s="292"/>
      <c r="J25" s="173"/>
    </row>
    <row r="26" spans="1:10" ht="65.25" customHeight="1" x14ac:dyDescent="0.2">
      <c r="A26" s="50"/>
      <c r="B26" s="46" t="s">
        <v>123</v>
      </c>
      <c r="C26" s="9" t="s">
        <v>124</v>
      </c>
      <c r="D26" s="23"/>
      <c r="E26" s="23"/>
      <c r="F26" s="23"/>
      <c r="G26" s="23"/>
      <c r="H26" s="287" t="str">
        <f>IF('Sätze Datenbank'!$D22=3,'Sätze Datenbank'!$C22,'Sätze Datenbank'!$C$3)</f>
        <v xml:space="preserve">       </v>
      </c>
      <c r="I26" s="288"/>
      <c r="J26" s="172">
        <v>1</v>
      </c>
    </row>
    <row r="27" spans="1:10" ht="65.25" customHeight="1" x14ac:dyDescent="0.2">
      <c r="A27" s="50"/>
      <c r="B27" s="46" t="s">
        <v>125</v>
      </c>
      <c r="C27" s="7" t="s">
        <v>126</v>
      </c>
      <c r="D27" s="25"/>
      <c r="E27" s="25"/>
      <c r="F27" s="25"/>
      <c r="G27" s="25"/>
      <c r="H27" s="287" t="str">
        <f>IF('Sätze Datenbank'!$D23=3,'Sätze Datenbank'!$C23,'Sätze Datenbank'!$C$3)</f>
        <v xml:space="preserve">       </v>
      </c>
      <c r="I27" s="288"/>
      <c r="J27" s="172">
        <v>1</v>
      </c>
    </row>
    <row r="28" spans="1:10" ht="65.25" customHeight="1" x14ac:dyDescent="0.2">
      <c r="A28" s="50"/>
      <c r="B28" s="44" t="s">
        <v>127</v>
      </c>
      <c r="C28" s="7" t="s">
        <v>128</v>
      </c>
      <c r="D28" s="23"/>
      <c r="E28" s="23"/>
      <c r="F28" s="23"/>
      <c r="G28" s="23"/>
      <c r="H28" s="287" t="str">
        <f>IF('Sätze Datenbank'!$D24=3,'Sätze Datenbank'!$C24,'Sätze Datenbank'!$C$3)</f>
        <v xml:space="preserve">       </v>
      </c>
      <c r="I28" s="288"/>
      <c r="J28" s="172">
        <v>1</v>
      </c>
    </row>
    <row r="29" spans="1:10" ht="65.25" customHeight="1" x14ac:dyDescent="0.2">
      <c r="A29" s="50"/>
      <c r="B29" s="44" t="s">
        <v>129</v>
      </c>
      <c r="C29" s="7" t="s">
        <v>130</v>
      </c>
      <c r="D29" s="24"/>
      <c r="E29" s="24"/>
      <c r="F29" s="24"/>
      <c r="G29" s="24"/>
      <c r="H29" s="287" t="str">
        <f>IF('Sätze Datenbank'!$D25=3,'Sätze Datenbank'!$C25,'Sätze Datenbank'!$C$3)</f>
        <v xml:space="preserve">       </v>
      </c>
      <c r="I29" s="288"/>
      <c r="J29" s="172">
        <v>1</v>
      </c>
    </row>
    <row r="30" spans="1:10" ht="65.25" customHeight="1" x14ac:dyDescent="0.2">
      <c r="A30" s="50"/>
      <c r="B30" s="44" t="s">
        <v>131</v>
      </c>
      <c r="C30" s="8" t="s">
        <v>132</v>
      </c>
      <c r="D30" s="24"/>
      <c r="E30" s="24"/>
      <c r="F30" s="24"/>
      <c r="G30" s="24"/>
      <c r="H30" s="287" t="str">
        <f>IF('Sätze Datenbank'!$D26=3,'Sätze Datenbank'!$C26,'Sätze Datenbank'!$C$3)</f>
        <v xml:space="preserve">       </v>
      </c>
      <c r="I30" s="288"/>
      <c r="J30" s="172">
        <v>1</v>
      </c>
    </row>
    <row r="31" spans="1:10" ht="65.25" customHeight="1" x14ac:dyDescent="0.2">
      <c r="A31" s="50"/>
      <c r="B31" s="44" t="s">
        <v>133</v>
      </c>
      <c r="C31" s="7" t="s">
        <v>134</v>
      </c>
      <c r="D31" s="23"/>
      <c r="E31" s="23"/>
      <c r="F31" s="23"/>
      <c r="G31" s="23"/>
      <c r="H31" s="287" t="str">
        <f>IF('Sätze Datenbank'!$D27=3,'Sätze Datenbank'!$C27,'Sätze Datenbank'!$C$3)</f>
        <v xml:space="preserve">       </v>
      </c>
      <c r="I31" s="288"/>
      <c r="J31" s="172">
        <v>1</v>
      </c>
    </row>
    <row r="32" spans="1:10" ht="65.25" customHeight="1" x14ac:dyDescent="0.2">
      <c r="A32" s="50"/>
      <c r="B32" s="44" t="s">
        <v>135</v>
      </c>
      <c r="C32" s="8" t="s">
        <v>136</v>
      </c>
      <c r="D32" s="25"/>
      <c r="E32" s="25"/>
      <c r="F32" s="25"/>
      <c r="G32" s="25"/>
      <c r="H32" s="287" t="str">
        <f>IF('Sätze Datenbank'!$D28=3,'Sätze Datenbank'!$C28,'Sätze Datenbank'!$C$3)</f>
        <v xml:space="preserve">       </v>
      </c>
      <c r="I32" s="288"/>
      <c r="J32" s="172">
        <v>1</v>
      </c>
    </row>
    <row r="33" spans="1:10" ht="65.25" customHeight="1" x14ac:dyDescent="0.2">
      <c r="A33" s="50"/>
      <c r="B33" s="44" t="s">
        <v>137</v>
      </c>
      <c r="C33" s="8" t="s">
        <v>138</v>
      </c>
      <c r="D33" s="24"/>
      <c r="E33" s="24"/>
      <c r="F33" s="24"/>
      <c r="G33" s="24"/>
      <c r="H33" s="287" t="str">
        <f>IF('Sätze Datenbank'!$D29=3,'Sätze Datenbank'!$C29,'Sätze Datenbank'!$C$3)</f>
        <v xml:space="preserve">       </v>
      </c>
      <c r="I33" s="288"/>
      <c r="J33" s="172">
        <v>1</v>
      </c>
    </row>
    <row r="34" spans="1:10" ht="65.25" customHeight="1" x14ac:dyDescent="0.2">
      <c r="A34" s="50"/>
      <c r="B34" s="44" t="s">
        <v>139</v>
      </c>
      <c r="C34" s="7" t="s">
        <v>140</v>
      </c>
      <c r="D34" s="24"/>
      <c r="E34" s="24"/>
      <c r="F34" s="24"/>
      <c r="G34" s="24"/>
      <c r="H34" s="287" t="str">
        <f>IF('Sätze Datenbank'!$D30=3,'Sätze Datenbank'!$C30,'Sätze Datenbank'!$C$3)</f>
        <v xml:space="preserve">       </v>
      </c>
      <c r="I34" s="288"/>
      <c r="J34" s="172">
        <v>1</v>
      </c>
    </row>
    <row r="35" spans="1:10" ht="65.25" customHeight="1" x14ac:dyDescent="0.2">
      <c r="A35" s="50"/>
      <c r="B35" s="44" t="s">
        <v>141</v>
      </c>
      <c r="C35" s="8" t="s">
        <v>142</v>
      </c>
      <c r="D35" s="24"/>
      <c r="E35" s="24"/>
      <c r="F35" s="24"/>
      <c r="G35" s="24"/>
      <c r="H35" s="287" t="str">
        <f>IF('Sätze Datenbank'!$D31=3,'Sätze Datenbank'!$C31,'Sätze Datenbank'!$C$3)</f>
        <v xml:space="preserve">       </v>
      </c>
      <c r="I35" s="288"/>
      <c r="J35" s="172">
        <v>1</v>
      </c>
    </row>
    <row r="36" spans="1:10" ht="65.25" customHeight="1" x14ac:dyDescent="0.2">
      <c r="A36" s="50"/>
      <c r="B36" s="44" t="s">
        <v>143</v>
      </c>
      <c r="C36" s="8" t="s">
        <v>144</v>
      </c>
      <c r="D36" s="175"/>
      <c r="E36" s="175"/>
      <c r="F36" s="175"/>
      <c r="G36" s="175"/>
      <c r="H36" s="287" t="str">
        <f>IF('Sätze Datenbank'!$D32=3,'Sätze Datenbank'!$C32,'Sätze Datenbank'!$C$3)</f>
        <v xml:space="preserve">       </v>
      </c>
      <c r="I36" s="288"/>
      <c r="J36" s="172">
        <v>1</v>
      </c>
    </row>
    <row r="37" spans="1:10" x14ac:dyDescent="0.2">
      <c r="A37" s="50"/>
      <c r="B37" s="243"/>
      <c r="C37" s="50"/>
      <c r="D37" s="50"/>
      <c r="E37" s="50"/>
      <c r="F37" s="50"/>
      <c r="G37" s="50"/>
      <c r="H37" s="50"/>
      <c r="I37" s="50"/>
      <c r="J37" s="172"/>
    </row>
    <row r="38" spans="1:10" s="51" customFormat="1" x14ac:dyDescent="0.2">
      <c r="B38" s="215"/>
      <c r="J38" s="222"/>
    </row>
    <row r="39" spans="1:10" s="51" customFormat="1" x14ac:dyDescent="0.2">
      <c r="B39" s="215"/>
      <c r="J39" s="222"/>
    </row>
    <row r="40" spans="1:10" s="51" customFormat="1" x14ac:dyDescent="0.2">
      <c r="B40" s="215"/>
      <c r="J40" s="222"/>
    </row>
    <row r="41" spans="1:10" s="51" customFormat="1" x14ac:dyDescent="0.2">
      <c r="B41" s="215"/>
      <c r="J41" s="222"/>
    </row>
    <row r="42" spans="1:10" s="51" customFormat="1" x14ac:dyDescent="0.2">
      <c r="B42" s="215"/>
      <c r="J42" s="222"/>
    </row>
    <row r="43" spans="1:10" s="51" customFormat="1" x14ac:dyDescent="0.2">
      <c r="B43" s="215"/>
      <c r="J43" s="222"/>
    </row>
    <row r="44" spans="1:10" s="51" customFormat="1" x14ac:dyDescent="0.2">
      <c r="B44" s="215"/>
      <c r="J44" s="222"/>
    </row>
    <row r="45" spans="1:10" s="51" customFormat="1" x14ac:dyDescent="0.2">
      <c r="B45" s="215"/>
      <c r="J45" s="222"/>
    </row>
    <row r="46" spans="1:10" s="51" customFormat="1" x14ac:dyDescent="0.2">
      <c r="B46" s="215"/>
      <c r="J46" s="222"/>
    </row>
    <row r="47" spans="1:10" s="51" customFormat="1" x14ac:dyDescent="0.2">
      <c r="B47" s="215"/>
      <c r="J47" s="222"/>
    </row>
    <row r="48" spans="1:10" s="51" customFormat="1" x14ac:dyDescent="0.2">
      <c r="B48" s="215"/>
      <c r="J48" s="222"/>
    </row>
    <row r="49" spans="2:10" s="51" customFormat="1" x14ac:dyDescent="0.2">
      <c r="B49" s="215"/>
      <c r="J49" s="222"/>
    </row>
    <row r="50" spans="2:10" s="51" customFormat="1" x14ac:dyDescent="0.2">
      <c r="B50" s="215"/>
      <c r="J50" s="222"/>
    </row>
    <row r="51" spans="2:10" s="51" customFormat="1" x14ac:dyDescent="0.2">
      <c r="B51" s="215"/>
      <c r="J51" s="222"/>
    </row>
    <row r="52" spans="2:10" s="51" customFormat="1" x14ac:dyDescent="0.2">
      <c r="B52" s="215"/>
      <c r="J52" s="222"/>
    </row>
    <row r="53" spans="2:10" s="51" customFormat="1" x14ac:dyDescent="0.2">
      <c r="B53" s="215"/>
      <c r="J53" s="222"/>
    </row>
    <row r="54" spans="2:10" s="51" customFormat="1" x14ac:dyDescent="0.2">
      <c r="B54" s="215"/>
      <c r="J54" s="222"/>
    </row>
    <row r="55" spans="2:10" s="51" customFormat="1" x14ac:dyDescent="0.2">
      <c r="B55" s="215"/>
      <c r="J55" s="222"/>
    </row>
    <row r="56" spans="2:10" s="51" customFormat="1" x14ac:dyDescent="0.2">
      <c r="B56" s="215"/>
      <c r="J56" s="222"/>
    </row>
    <row r="57" spans="2:10" s="51" customFormat="1" x14ac:dyDescent="0.2">
      <c r="B57" s="215"/>
      <c r="J57" s="222"/>
    </row>
    <row r="58" spans="2:10" s="51" customFormat="1" x14ac:dyDescent="0.2">
      <c r="B58" s="215"/>
      <c r="J58" s="222"/>
    </row>
    <row r="59" spans="2:10" s="51" customFormat="1" x14ac:dyDescent="0.2">
      <c r="B59" s="215"/>
      <c r="J59" s="222"/>
    </row>
    <row r="60" spans="2:10" s="51" customFormat="1" x14ac:dyDescent="0.2">
      <c r="B60" s="215"/>
      <c r="J60" s="222"/>
    </row>
    <row r="61" spans="2:10" s="51" customFormat="1" x14ac:dyDescent="0.2">
      <c r="B61" s="215"/>
      <c r="J61" s="222"/>
    </row>
    <row r="62" spans="2:10" s="51" customFormat="1" x14ac:dyDescent="0.2">
      <c r="B62" s="215"/>
      <c r="J62" s="222"/>
    </row>
    <row r="63" spans="2:10" s="51" customFormat="1" x14ac:dyDescent="0.2">
      <c r="B63" s="215"/>
      <c r="J63" s="222"/>
    </row>
    <row r="64" spans="2:10" s="51" customFormat="1" x14ac:dyDescent="0.2">
      <c r="B64" s="215"/>
      <c r="J64" s="222"/>
    </row>
    <row r="65" spans="2:10" s="51" customFormat="1" x14ac:dyDescent="0.2">
      <c r="B65" s="215"/>
      <c r="J65" s="222"/>
    </row>
    <row r="66" spans="2:10" s="51" customFormat="1" x14ac:dyDescent="0.2">
      <c r="B66" s="215"/>
      <c r="J66" s="222"/>
    </row>
    <row r="67" spans="2:10" s="51" customFormat="1" x14ac:dyDescent="0.2">
      <c r="B67" s="215"/>
      <c r="J67" s="222"/>
    </row>
    <row r="68" spans="2:10" s="51" customFormat="1" x14ac:dyDescent="0.2">
      <c r="B68" s="215"/>
      <c r="J68" s="222"/>
    </row>
    <row r="69" spans="2:10" s="51" customFormat="1" x14ac:dyDescent="0.2">
      <c r="B69" s="215"/>
      <c r="J69" s="222"/>
    </row>
    <row r="70" spans="2:10" s="51" customFormat="1" x14ac:dyDescent="0.2">
      <c r="B70" s="215"/>
      <c r="J70" s="222"/>
    </row>
    <row r="71" spans="2:10" s="51" customFormat="1" x14ac:dyDescent="0.2">
      <c r="B71" s="215"/>
      <c r="J71" s="222"/>
    </row>
    <row r="72" spans="2:10" s="51" customFormat="1" x14ac:dyDescent="0.2">
      <c r="B72" s="215"/>
      <c r="J72" s="222"/>
    </row>
    <row r="73" spans="2:10" s="51" customFormat="1" x14ac:dyDescent="0.2">
      <c r="B73" s="215"/>
      <c r="J73" s="222"/>
    </row>
    <row r="74" spans="2:10" s="51" customFormat="1" x14ac:dyDescent="0.2">
      <c r="B74" s="215"/>
      <c r="J74" s="222"/>
    </row>
    <row r="75" spans="2:10" s="51" customFormat="1" x14ac:dyDescent="0.2">
      <c r="B75" s="215"/>
      <c r="J75" s="222"/>
    </row>
    <row r="76" spans="2:10" s="51" customFormat="1" x14ac:dyDescent="0.2">
      <c r="B76" s="215"/>
      <c r="J76" s="222"/>
    </row>
    <row r="77" spans="2:10" s="51" customFormat="1" x14ac:dyDescent="0.2">
      <c r="B77" s="215"/>
      <c r="J77" s="222"/>
    </row>
    <row r="78" spans="2:10" s="51" customFormat="1" x14ac:dyDescent="0.2">
      <c r="B78" s="215"/>
      <c r="J78" s="222"/>
    </row>
    <row r="79" spans="2:10" s="51" customFormat="1" x14ac:dyDescent="0.2">
      <c r="B79" s="215"/>
      <c r="J79" s="222"/>
    </row>
    <row r="80" spans="2:10" s="51" customFormat="1" x14ac:dyDescent="0.2">
      <c r="B80" s="215"/>
      <c r="J80" s="222"/>
    </row>
    <row r="81" spans="2:10" s="51" customFormat="1" x14ac:dyDescent="0.2">
      <c r="B81" s="215"/>
      <c r="J81" s="222"/>
    </row>
    <row r="82" spans="2:10" s="51" customFormat="1" x14ac:dyDescent="0.2">
      <c r="B82" s="215"/>
      <c r="J82" s="222"/>
    </row>
    <row r="83" spans="2:10" s="51" customFormat="1" x14ac:dyDescent="0.2">
      <c r="B83" s="215"/>
      <c r="J83" s="222"/>
    </row>
    <row r="84" spans="2:10" s="51" customFormat="1" x14ac:dyDescent="0.2">
      <c r="B84" s="215"/>
      <c r="J84" s="222"/>
    </row>
    <row r="85" spans="2:10" s="51" customFormat="1" x14ac:dyDescent="0.2">
      <c r="B85" s="215"/>
      <c r="J85" s="222"/>
    </row>
    <row r="86" spans="2:10" s="51" customFormat="1" x14ac:dyDescent="0.2">
      <c r="B86" s="215"/>
      <c r="J86" s="222"/>
    </row>
    <row r="87" spans="2:10" s="51" customFormat="1" x14ac:dyDescent="0.2">
      <c r="B87" s="215"/>
      <c r="J87" s="222"/>
    </row>
    <row r="88" spans="2:10" s="51" customFormat="1" x14ac:dyDescent="0.2">
      <c r="B88" s="215"/>
      <c r="J88" s="222"/>
    </row>
    <row r="89" spans="2:10" s="51" customFormat="1" x14ac:dyDescent="0.2">
      <c r="B89" s="215"/>
      <c r="J89" s="222"/>
    </row>
    <row r="90" spans="2:10" s="51" customFormat="1" x14ac:dyDescent="0.2">
      <c r="B90" s="215"/>
      <c r="J90" s="222"/>
    </row>
    <row r="91" spans="2:10" s="51" customFormat="1" x14ac:dyDescent="0.2">
      <c r="B91" s="215"/>
      <c r="J91" s="222"/>
    </row>
    <row r="92" spans="2:10" s="51" customFormat="1" x14ac:dyDescent="0.2">
      <c r="B92" s="215"/>
      <c r="J92" s="222"/>
    </row>
    <row r="93" spans="2:10" s="51" customFormat="1" x14ac:dyDescent="0.2">
      <c r="B93" s="215"/>
      <c r="J93" s="222"/>
    </row>
    <row r="94" spans="2:10" s="51" customFormat="1" x14ac:dyDescent="0.2">
      <c r="B94" s="215"/>
      <c r="J94" s="222"/>
    </row>
    <row r="95" spans="2:10" s="51" customFormat="1" x14ac:dyDescent="0.2">
      <c r="B95" s="215"/>
      <c r="J95" s="222"/>
    </row>
    <row r="96" spans="2:10" s="51" customFormat="1" x14ac:dyDescent="0.2">
      <c r="B96" s="215"/>
      <c r="J96" s="222"/>
    </row>
    <row r="97" spans="2:10" s="51" customFormat="1" x14ac:dyDescent="0.2">
      <c r="B97" s="215"/>
      <c r="J97" s="222"/>
    </row>
    <row r="98" spans="2:10" s="51" customFormat="1" x14ac:dyDescent="0.2">
      <c r="B98" s="215"/>
      <c r="J98" s="222"/>
    </row>
    <row r="99" spans="2:10" s="51" customFormat="1" x14ac:dyDescent="0.2">
      <c r="B99" s="215"/>
      <c r="J99" s="222"/>
    </row>
    <row r="100" spans="2:10" s="51" customFormat="1" x14ac:dyDescent="0.2">
      <c r="B100" s="215"/>
      <c r="J100" s="222"/>
    </row>
    <row r="101" spans="2:10" s="51" customFormat="1" x14ac:dyDescent="0.2">
      <c r="B101" s="215"/>
      <c r="J101" s="222"/>
    </row>
    <row r="102" spans="2:10" s="51" customFormat="1" x14ac:dyDescent="0.2">
      <c r="B102" s="215"/>
      <c r="J102" s="222"/>
    </row>
    <row r="103" spans="2:10" s="51" customFormat="1" x14ac:dyDescent="0.2">
      <c r="B103" s="215"/>
      <c r="J103" s="222"/>
    </row>
    <row r="104" spans="2:10" s="51" customFormat="1" x14ac:dyDescent="0.2">
      <c r="B104" s="215"/>
      <c r="J104" s="222"/>
    </row>
    <row r="105" spans="2:10" s="51" customFormat="1" x14ac:dyDescent="0.2">
      <c r="B105" s="215"/>
      <c r="J105" s="222"/>
    </row>
    <row r="106" spans="2:10" s="51" customFormat="1" x14ac:dyDescent="0.2">
      <c r="B106" s="215"/>
      <c r="J106" s="222"/>
    </row>
    <row r="107" spans="2:10" s="51" customFormat="1" x14ac:dyDescent="0.2">
      <c r="B107" s="215"/>
      <c r="J107" s="222"/>
    </row>
    <row r="108" spans="2:10" s="51" customFormat="1" x14ac:dyDescent="0.2">
      <c r="B108" s="215"/>
      <c r="J108" s="222"/>
    </row>
    <row r="109" spans="2:10" s="51" customFormat="1" x14ac:dyDescent="0.2">
      <c r="B109" s="215"/>
      <c r="J109" s="222"/>
    </row>
    <row r="110" spans="2:10" s="51" customFormat="1" x14ac:dyDescent="0.2">
      <c r="B110" s="215"/>
      <c r="J110" s="222"/>
    </row>
    <row r="111" spans="2:10" s="51" customFormat="1" x14ac:dyDescent="0.2">
      <c r="B111" s="215"/>
      <c r="J111" s="222"/>
    </row>
    <row r="112" spans="2:10" s="51" customFormat="1" x14ac:dyDescent="0.2">
      <c r="B112" s="215"/>
      <c r="J112" s="222"/>
    </row>
    <row r="113" spans="2:10" s="51" customFormat="1" x14ac:dyDescent="0.2">
      <c r="B113" s="215"/>
      <c r="J113" s="222"/>
    </row>
    <row r="114" spans="2:10" s="51" customFormat="1" x14ac:dyDescent="0.2">
      <c r="B114" s="215"/>
      <c r="J114" s="222"/>
    </row>
    <row r="115" spans="2:10" s="51" customFormat="1" x14ac:dyDescent="0.2">
      <c r="B115" s="215"/>
      <c r="J115" s="222"/>
    </row>
    <row r="116" spans="2:10" s="51" customFormat="1" x14ac:dyDescent="0.2">
      <c r="B116" s="215"/>
      <c r="J116" s="222"/>
    </row>
    <row r="117" spans="2:10" s="51" customFormat="1" x14ac:dyDescent="0.2">
      <c r="B117" s="215"/>
      <c r="J117" s="222"/>
    </row>
    <row r="118" spans="2:10" s="51" customFormat="1" x14ac:dyDescent="0.2">
      <c r="B118" s="215"/>
      <c r="J118" s="222"/>
    </row>
    <row r="119" spans="2:10" s="51" customFormat="1" x14ac:dyDescent="0.2">
      <c r="B119" s="215"/>
      <c r="J119" s="222"/>
    </row>
    <row r="120" spans="2:10" s="51" customFormat="1" x14ac:dyDescent="0.2">
      <c r="B120" s="215"/>
      <c r="J120" s="222"/>
    </row>
    <row r="121" spans="2:10" s="51" customFormat="1" x14ac:dyDescent="0.2">
      <c r="B121" s="215"/>
      <c r="J121" s="222"/>
    </row>
    <row r="122" spans="2:10" s="51" customFormat="1" x14ac:dyDescent="0.2">
      <c r="B122" s="215"/>
      <c r="J122" s="222"/>
    </row>
    <row r="123" spans="2:10" s="51" customFormat="1" x14ac:dyDescent="0.2">
      <c r="B123" s="215"/>
      <c r="J123" s="222"/>
    </row>
    <row r="124" spans="2:10" s="51" customFormat="1" x14ac:dyDescent="0.2">
      <c r="B124" s="215"/>
      <c r="J124" s="222"/>
    </row>
    <row r="125" spans="2:10" s="51" customFormat="1" x14ac:dyDescent="0.2">
      <c r="B125" s="215"/>
      <c r="J125" s="222"/>
    </row>
    <row r="126" spans="2:10" s="51" customFormat="1" x14ac:dyDescent="0.2">
      <c r="B126" s="215"/>
      <c r="J126" s="222"/>
    </row>
    <row r="127" spans="2:10" s="51" customFormat="1" x14ac:dyDescent="0.2">
      <c r="B127" s="215"/>
      <c r="J127" s="222"/>
    </row>
    <row r="128" spans="2:10" s="51" customFormat="1" x14ac:dyDescent="0.2">
      <c r="B128" s="215"/>
      <c r="J128" s="222"/>
    </row>
    <row r="129" spans="2:10" s="51" customFormat="1" x14ac:dyDescent="0.2">
      <c r="B129" s="215"/>
      <c r="J129" s="222"/>
    </row>
    <row r="130" spans="2:10" s="51" customFormat="1" x14ac:dyDescent="0.2">
      <c r="B130" s="215"/>
      <c r="J130" s="222"/>
    </row>
    <row r="131" spans="2:10" s="51" customFormat="1" x14ac:dyDescent="0.2">
      <c r="B131" s="215"/>
      <c r="J131" s="222"/>
    </row>
    <row r="132" spans="2:10" s="51" customFormat="1" x14ac:dyDescent="0.2">
      <c r="B132" s="215"/>
      <c r="J132" s="222"/>
    </row>
    <row r="133" spans="2:10" s="51" customFormat="1" x14ac:dyDescent="0.2">
      <c r="B133" s="215"/>
      <c r="J133" s="222"/>
    </row>
    <row r="134" spans="2:10" s="51" customFormat="1" x14ac:dyDescent="0.2">
      <c r="B134" s="215"/>
      <c r="J134" s="222"/>
    </row>
    <row r="135" spans="2:10" s="51" customFormat="1" x14ac:dyDescent="0.2">
      <c r="B135" s="215"/>
      <c r="J135" s="222"/>
    </row>
    <row r="136" spans="2:10" s="51" customFormat="1" x14ac:dyDescent="0.2">
      <c r="B136" s="215"/>
      <c r="J136" s="222"/>
    </row>
    <row r="137" spans="2:10" s="51" customFormat="1" x14ac:dyDescent="0.2">
      <c r="B137" s="215"/>
      <c r="J137" s="222"/>
    </row>
    <row r="138" spans="2:10" s="51" customFormat="1" x14ac:dyDescent="0.2">
      <c r="B138" s="215"/>
      <c r="J138" s="222"/>
    </row>
    <row r="139" spans="2:10" s="51" customFormat="1" x14ac:dyDescent="0.2">
      <c r="B139" s="215"/>
      <c r="J139" s="222"/>
    </row>
    <row r="140" spans="2:10" s="51" customFormat="1" x14ac:dyDescent="0.2">
      <c r="B140" s="215"/>
      <c r="J140" s="222"/>
    </row>
    <row r="141" spans="2:10" s="51" customFormat="1" x14ac:dyDescent="0.2">
      <c r="B141" s="215"/>
      <c r="J141" s="222"/>
    </row>
    <row r="142" spans="2:10" s="51" customFormat="1" x14ac:dyDescent="0.2">
      <c r="B142" s="215"/>
      <c r="J142" s="222"/>
    </row>
    <row r="143" spans="2:10" s="51" customFormat="1" x14ac:dyDescent="0.2">
      <c r="B143" s="215"/>
      <c r="J143" s="222"/>
    </row>
    <row r="144" spans="2:10" s="51" customFormat="1" x14ac:dyDescent="0.2">
      <c r="B144" s="215"/>
      <c r="J144" s="222"/>
    </row>
    <row r="145" spans="2:10" s="51" customFormat="1" x14ac:dyDescent="0.2">
      <c r="B145" s="215"/>
      <c r="J145" s="222"/>
    </row>
    <row r="146" spans="2:10" s="51" customFormat="1" x14ac:dyDescent="0.2">
      <c r="B146" s="215"/>
      <c r="J146" s="222"/>
    </row>
    <row r="147" spans="2:10" s="51" customFormat="1" x14ac:dyDescent="0.2">
      <c r="B147" s="215"/>
      <c r="J147" s="222"/>
    </row>
    <row r="148" spans="2:10" s="51" customFormat="1" x14ac:dyDescent="0.2">
      <c r="B148" s="215"/>
      <c r="J148" s="222"/>
    </row>
    <row r="149" spans="2:10" s="51" customFormat="1" x14ac:dyDescent="0.2">
      <c r="B149" s="215"/>
      <c r="J149" s="222"/>
    </row>
    <row r="150" spans="2:10" s="51" customFormat="1" x14ac:dyDescent="0.2">
      <c r="B150" s="215"/>
      <c r="J150" s="222"/>
    </row>
    <row r="151" spans="2:10" s="51" customFormat="1" x14ac:dyDescent="0.2">
      <c r="B151" s="215"/>
      <c r="J151" s="222"/>
    </row>
    <row r="152" spans="2:10" s="51" customFormat="1" x14ac:dyDescent="0.2">
      <c r="B152" s="215"/>
      <c r="J152" s="222"/>
    </row>
    <row r="153" spans="2:10" s="51" customFormat="1" x14ac:dyDescent="0.2">
      <c r="B153" s="215"/>
      <c r="J153" s="222"/>
    </row>
    <row r="154" spans="2:10" s="51" customFormat="1" x14ac:dyDescent="0.2">
      <c r="B154" s="215"/>
      <c r="J154" s="222"/>
    </row>
    <row r="155" spans="2:10" s="51" customFormat="1" x14ac:dyDescent="0.2">
      <c r="B155" s="215"/>
      <c r="J155" s="222"/>
    </row>
    <row r="156" spans="2:10" s="51" customFormat="1" x14ac:dyDescent="0.2">
      <c r="B156" s="215"/>
      <c r="J156" s="222"/>
    </row>
    <row r="157" spans="2:10" s="51" customFormat="1" x14ac:dyDescent="0.2">
      <c r="B157" s="215"/>
      <c r="J157" s="222"/>
    </row>
    <row r="158" spans="2:10" s="51" customFormat="1" x14ac:dyDescent="0.2">
      <c r="B158" s="215"/>
      <c r="J158" s="222"/>
    </row>
    <row r="159" spans="2:10" s="51" customFormat="1" x14ac:dyDescent="0.2">
      <c r="B159" s="215"/>
      <c r="J159" s="222"/>
    </row>
    <row r="160" spans="2:10" s="51" customFormat="1" x14ac:dyDescent="0.2">
      <c r="B160" s="215"/>
      <c r="J160" s="222"/>
    </row>
    <row r="161" spans="2:10" s="51" customFormat="1" x14ac:dyDescent="0.2">
      <c r="B161" s="215"/>
      <c r="J161" s="222"/>
    </row>
    <row r="162" spans="2:10" s="51" customFormat="1" x14ac:dyDescent="0.2">
      <c r="B162" s="215"/>
      <c r="J162" s="222"/>
    </row>
    <row r="163" spans="2:10" s="51" customFormat="1" x14ac:dyDescent="0.2">
      <c r="B163" s="215"/>
      <c r="J163" s="222"/>
    </row>
    <row r="164" spans="2:10" s="51" customFormat="1" x14ac:dyDescent="0.2">
      <c r="B164" s="215"/>
      <c r="J164" s="222"/>
    </row>
    <row r="165" spans="2:10" s="51" customFormat="1" x14ac:dyDescent="0.2">
      <c r="B165" s="215"/>
      <c r="J165" s="222"/>
    </row>
    <row r="166" spans="2:10" s="51" customFormat="1" x14ac:dyDescent="0.2">
      <c r="B166" s="215"/>
      <c r="J166" s="222"/>
    </row>
    <row r="167" spans="2:10" s="51" customFormat="1" x14ac:dyDescent="0.2">
      <c r="B167" s="215"/>
      <c r="J167" s="222"/>
    </row>
    <row r="168" spans="2:10" s="51" customFormat="1" x14ac:dyDescent="0.2">
      <c r="B168" s="215"/>
      <c r="J168" s="222"/>
    </row>
    <row r="169" spans="2:10" s="51" customFormat="1" x14ac:dyDescent="0.2">
      <c r="B169" s="215"/>
      <c r="J169" s="222"/>
    </row>
    <row r="170" spans="2:10" s="51" customFormat="1" x14ac:dyDescent="0.2">
      <c r="B170" s="215"/>
      <c r="J170" s="222"/>
    </row>
    <row r="171" spans="2:10" s="51" customFormat="1" x14ac:dyDescent="0.2">
      <c r="B171" s="215"/>
      <c r="J171" s="222"/>
    </row>
    <row r="172" spans="2:10" s="51" customFormat="1" x14ac:dyDescent="0.2">
      <c r="B172" s="215"/>
      <c r="J172" s="222"/>
    </row>
    <row r="173" spans="2:10" s="51" customFormat="1" x14ac:dyDescent="0.2">
      <c r="B173" s="215"/>
      <c r="J173" s="222"/>
    </row>
    <row r="174" spans="2:10" s="51" customFormat="1" x14ac:dyDescent="0.2">
      <c r="B174" s="215"/>
      <c r="J174" s="222"/>
    </row>
    <row r="175" spans="2:10" s="51" customFormat="1" x14ac:dyDescent="0.2">
      <c r="B175" s="215"/>
      <c r="J175" s="222"/>
    </row>
    <row r="176" spans="2:10" s="51" customFormat="1" x14ac:dyDescent="0.2">
      <c r="B176" s="215"/>
      <c r="J176" s="222"/>
    </row>
    <row r="177" spans="2:10" s="51" customFormat="1" x14ac:dyDescent="0.2">
      <c r="B177" s="215"/>
      <c r="J177" s="222"/>
    </row>
    <row r="178" spans="2:10" s="51" customFormat="1" x14ac:dyDescent="0.2">
      <c r="B178" s="215"/>
      <c r="J178" s="222"/>
    </row>
    <row r="179" spans="2:10" s="51" customFormat="1" x14ac:dyDescent="0.2">
      <c r="B179" s="215"/>
      <c r="J179" s="222"/>
    </row>
    <row r="180" spans="2:10" s="51" customFormat="1" x14ac:dyDescent="0.2">
      <c r="B180" s="215"/>
      <c r="J180" s="222"/>
    </row>
    <row r="181" spans="2:10" s="51" customFormat="1" x14ac:dyDescent="0.2">
      <c r="B181" s="215"/>
      <c r="J181" s="222"/>
    </row>
    <row r="182" spans="2:10" s="51" customFormat="1" x14ac:dyDescent="0.2">
      <c r="B182" s="215"/>
      <c r="J182" s="222"/>
    </row>
    <row r="183" spans="2:10" s="51" customFormat="1" x14ac:dyDescent="0.2">
      <c r="B183" s="215"/>
      <c r="J183" s="222"/>
    </row>
    <row r="184" spans="2:10" s="51" customFormat="1" x14ac:dyDescent="0.2">
      <c r="B184" s="215"/>
      <c r="J184" s="222"/>
    </row>
    <row r="185" spans="2:10" s="51" customFormat="1" x14ac:dyDescent="0.2">
      <c r="B185" s="215"/>
      <c r="J185" s="222"/>
    </row>
    <row r="186" spans="2:10" s="51" customFormat="1" x14ac:dyDescent="0.2">
      <c r="B186" s="215"/>
      <c r="J186" s="222"/>
    </row>
    <row r="187" spans="2:10" s="51" customFormat="1" x14ac:dyDescent="0.2">
      <c r="B187" s="215"/>
      <c r="J187" s="222"/>
    </row>
    <row r="188" spans="2:10" s="51" customFormat="1" x14ac:dyDescent="0.2">
      <c r="B188" s="215"/>
      <c r="J188" s="222"/>
    </row>
    <row r="189" spans="2:10" s="51" customFormat="1" x14ac:dyDescent="0.2">
      <c r="B189" s="215"/>
      <c r="J189" s="222"/>
    </row>
    <row r="190" spans="2:10" s="51" customFormat="1" x14ac:dyDescent="0.2">
      <c r="B190" s="215"/>
      <c r="J190" s="222"/>
    </row>
    <row r="191" spans="2:10" s="51" customFormat="1" x14ac:dyDescent="0.2">
      <c r="B191" s="215"/>
      <c r="J191" s="222"/>
    </row>
    <row r="192" spans="2:10" s="51" customFormat="1" x14ac:dyDescent="0.2">
      <c r="B192" s="215"/>
      <c r="J192" s="222"/>
    </row>
    <row r="193" spans="2:10" s="51" customFormat="1" x14ac:dyDescent="0.2">
      <c r="B193" s="215"/>
      <c r="J193" s="222"/>
    </row>
    <row r="194" spans="2:10" s="51" customFormat="1" x14ac:dyDescent="0.2">
      <c r="B194" s="215"/>
      <c r="J194" s="222"/>
    </row>
    <row r="195" spans="2:10" s="51" customFormat="1" x14ac:dyDescent="0.2">
      <c r="B195" s="215"/>
      <c r="J195" s="222"/>
    </row>
    <row r="196" spans="2:10" s="51" customFormat="1" x14ac:dyDescent="0.2">
      <c r="B196" s="215"/>
      <c r="J196" s="222"/>
    </row>
    <row r="197" spans="2:10" s="51" customFormat="1" x14ac:dyDescent="0.2">
      <c r="B197" s="215"/>
      <c r="J197" s="222"/>
    </row>
    <row r="198" spans="2:10" s="51" customFormat="1" x14ac:dyDescent="0.2">
      <c r="B198" s="215"/>
      <c r="J198" s="222"/>
    </row>
    <row r="199" spans="2:10" s="51" customFormat="1" x14ac:dyDescent="0.2">
      <c r="B199" s="215"/>
      <c r="J199" s="222"/>
    </row>
    <row r="200" spans="2:10" s="51" customFormat="1" x14ac:dyDescent="0.2">
      <c r="B200" s="215"/>
      <c r="J200" s="222"/>
    </row>
    <row r="201" spans="2:10" s="51" customFormat="1" x14ac:dyDescent="0.2">
      <c r="B201" s="215"/>
      <c r="J201" s="222"/>
    </row>
    <row r="202" spans="2:10" s="51" customFormat="1" x14ac:dyDescent="0.2">
      <c r="B202" s="215"/>
      <c r="J202" s="222"/>
    </row>
    <row r="203" spans="2:10" s="51" customFormat="1" x14ac:dyDescent="0.2">
      <c r="B203" s="215"/>
      <c r="J203" s="222"/>
    </row>
    <row r="204" spans="2:10" s="51" customFormat="1" x14ac:dyDescent="0.2">
      <c r="B204" s="215"/>
      <c r="J204" s="222"/>
    </row>
    <row r="205" spans="2:10" s="51" customFormat="1" x14ac:dyDescent="0.2">
      <c r="B205" s="215"/>
      <c r="J205" s="222"/>
    </row>
    <row r="206" spans="2:10" s="51" customFormat="1" x14ac:dyDescent="0.2">
      <c r="B206" s="215"/>
      <c r="J206" s="222"/>
    </row>
    <row r="207" spans="2:10" s="51" customFormat="1" x14ac:dyDescent="0.2">
      <c r="B207" s="215"/>
      <c r="J207" s="222"/>
    </row>
    <row r="208" spans="2:10" s="51" customFormat="1" x14ac:dyDescent="0.2">
      <c r="B208" s="215"/>
      <c r="J208" s="222"/>
    </row>
    <row r="209" spans="2:10" s="51" customFormat="1" x14ac:dyDescent="0.2">
      <c r="B209" s="215"/>
      <c r="J209" s="222"/>
    </row>
    <row r="210" spans="2:10" s="51" customFormat="1" x14ac:dyDescent="0.2">
      <c r="B210" s="215"/>
      <c r="J210" s="222"/>
    </row>
    <row r="211" spans="2:10" s="51" customFormat="1" x14ac:dyDescent="0.2">
      <c r="B211" s="215"/>
      <c r="J211" s="222"/>
    </row>
    <row r="212" spans="2:10" s="51" customFormat="1" x14ac:dyDescent="0.2">
      <c r="B212" s="215"/>
      <c r="J212" s="222"/>
    </row>
    <row r="213" spans="2:10" s="51" customFormat="1" x14ac:dyDescent="0.2">
      <c r="B213" s="215"/>
      <c r="J213" s="222"/>
    </row>
    <row r="214" spans="2:10" s="51" customFormat="1" x14ac:dyDescent="0.2">
      <c r="B214" s="215"/>
      <c r="J214" s="222"/>
    </row>
    <row r="215" spans="2:10" s="51" customFormat="1" x14ac:dyDescent="0.2">
      <c r="B215" s="215"/>
      <c r="J215" s="222"/>
    </row>
    <row r="216" spans="2:10" s="51" customFormat="1" x14ac:dyDescent="0.2">
      <c r="B216" s="215"/>
      <c r="J216" s="222"/>
    </row>
    <row r="217" spans="2:10" s="51" customFormat="1" x14ac:dyDescent="0.2">
      <c r="B217" s="215"/>
      <c r="J217" s="222"/>
    </row>
    <row r="218" spans="2:10" s="51" customFormat="1" x14ac:dyDescent="0.2">
      <c r="B218" s="215"/>
      <c r="J218" s="222"/>
    </row>
    <row r="219" spans="2:10" s="51" customFormat="1" x14ac:dyDescent="0.2">
      <c r="B219" s="215"/>
      <c r="J219" s="222"/>
    </row>
    <row r="220" spans="2:10" s="51" customFormat="1" x14ac:dyDescent="0.2">
      <c r="B220" s="215"/>
      <c r="J220" s="222"/>
    </row>
    <row r="221" spans="2:10" s="51" customFormat="1" x14ac:dyDescent="0.2">
      <c r="B221" s="215"/>
      <c r="J221" s="222"/>
    </row>
    <row r="222" spans="2:10" s="51" customFormat="1" x14ac:dyDescent="0.2">
      <c r="B222" s="215"/>
      <c r="J222" s="222"/>
    </row>
    <row r="223" spans="2:10" s="51" customFormat="1" x14ac:dyDescent="0.2">
      <c r="B223" s="215"/>
      <c r="J223" s="222"/>
    </row>
    <row r="224" spans="2:10" s="51" customFormat="1" x14ac:dyDescent="0.2">
      <c r="B224" s="215"/>
      <c r="J224" s="222"/>
    </row>
    <row r="225" spans="2:10" s="51" customFormat="1" x14ac:dyDescent="0.2">
      <c r="B225" s="215"/>
      <c r="J225" s="222"/>
    </row>
    <row r="226" spans="2:10" s="51" customFormat="1" x14ac:dyDescent="0.2">
      <c r="B226" s="215"/>
      <c r="J226" s="222"/>
    </row>
    <row r="227" spans="2:10" s="51" customFormat="1" x14ac:dyDescent="0.2">
      <c r="B227" s="215"/>
      <c r="J227" s="222"/>
    </row>
    <row r="228" spans="2:10" s="51" customFormat="1" x14ac:dyDescent="0.2">
      <c r="B228" s="215"/>
      <c r="J228" s="222"/>
    </row>
    <row r="229" spans="2:10" s="51" customFormat="1" x14ac:dyDescent="0.2">
      <c r="B229" s="215"/>
      <c r="J229" s="222"/>
    </row>
    <row r="230" spans="2:10" s="51" customFormat="1" x14ac:dyDescent="0.2">
      <c r="B230" s="215"/>
      <c r="J230" s="222"/>
    </row>
    <row r="231" spans="2:10" s="51" customFormat="1" x14ac:dyDescent="0.2">
      <c r="B231" s="215"/>
      <c r="J231" s="222"/>
    </row>
    <row r="232" spans="2:10" s="51" customFormat="1" x14ac:dyDescent="0.2">
      <c r="B232" s="215"/>
      <c r="J232" s="222"/>
    </row>
    <row r="233" spans="2:10" s="51" customFormat="1" x14ac:dyDescent="0.2">
      <c r="B233" s="215"/>
      <c r="J233" s="222"/>
    </row>
    <row r="234" spans="2:10" s="51" customFormat="1" x14ac:dyDescent="0.2">
      <c r="B234" s="215"/>
      <c r="J234" s="222"/>
    </row>
    <row r="235" spans="2:10" s="51" customFormat="1" x14ac:dyDescent="0.2">
      <c r="B235" s="215"/>
      <c r="J235" s="222"/>
    </row>
    <row r="236" spans="2:10" s="51" customFormat="1" x14ac:dyDescent="0.2">
      <c r="B236" s="215"/>
      <c r="J236" s="222"/>
    </row>
    <row r="237" spans="2:10" s="51" customFormat="1" x14ac:dyDescent="0.2">
      <c r="B237" s="215"/>
      <c r="J237" s="222"/>
    </row>
    <row r="238" spans="2:10" s="51" customFormat="1" x14ac:dyDescent="0.2">
      <c r="B238" s="215"/>
      <c r="J238" s="222"/>
    </row>
    <row r="239" spans="2:10" s="51" customFormat="1" x14ac:dyDescent="0.2">
      <c r="B239" s="215"/>
      <c r="J239" s="222"/>
    </row>
    <row r="240" spans="2:10" s="51" customFormat="1" x14ac:dyDescent="0.2">
      <c r="B240" s="215"/>
      <c r="J240" s="222"/>
    </row>
    <row r="241" spans="2:10" s="51" customFormat="1" x14ac:dyDescent="0.2">
      <c r="B241" s="215"/>
      <c r="J241" s="222"/>
    </row>
    <row r="242" spans="2:10" s="51" customFormat="1" x14ac:dyDescent="0.2">
      <c r="B242" s="215"/>
      <c r="J242" s="222"/>
    </row>
    <row r="243" spans="2:10" s="51" customFormat="1" x14ac:dyDescent="0.2">
      <c r="B243" s="215"/>
      <c r="J243" s="222"/>
    </row>
    <row r="244" spans="2:10" s="51" customFormat="1" x14ac:dyDescent="0.2">
      <c r="B244" s="215"/>
      <c r="J244" s="222"/>
    </row>
    <row r="245" spans="2:10" s="51" customFormat="1" x14ac:dyDescent="0.2">
      <c r="B245" s="215"/>
      <c r="J245" s="222"/>
    </row>
    <row r="246" spans="2:10" s="51" customFormat="1" x14ac:dyDescent="0.2">
      <c r="B246" s="215"/>
      <c r="J246" s="222"/>
    </row>
    <row r="247" spans="2:10" s="51" customFormat="1" x14ac:dyDescent="0.2">
      <c r="B247" s="215"/>
      <c r="J247" s="222"/>
    </row>
    <row r="248" spans="2:10" s="51" customFormat="1" x14ac:dyDescent="0.2">
      <c r="B248" s="215"/>
      <c r="J248" s="222"/>
    </row>
    <row r="249" spans="2:10" s="51" customFormat="1" x14ac:dyDescent="0.2">
      <c r="B249" s="215"/>
      <c r="J249" s="222"/>
    </row>
    <row r="250" spans="2:10" s="51" customFormat="1" x14ac:dyDescent="0.2">
      <c r="B250" s="215"/>
      <c r="J250" s="222"/>
    </row>
    <row r="251" spans="2:10" s="51" customFormat="1" x14ac:dyDescent="0.2">
      <c r="B251" s="215"/>
      <c r="J251" s="222"/>
    </row>
    <row r="252" spans="2:10" s="51" customFormat="1" x14ac:dyDescent="0.2">
      <c r="B252" s="215"/>
      <c r="J252" s="222"/>
    </row>
    <row r="253" spans="2:10" s="51" customFormat="1" x14ac:dyDescent="0.2">
      <c r="B253" s="215"/>
      <c r="J253" s="222"/>
    </row>
    <row r="254" spans="2:10" s="51" customFormat="1" x14ac:dyDescent="0.2">
      <c r="B254" s="215"/>
      <c r="J254" s="222"/>
    </row>
    <row r="255" spans="2:10" s="51" customFormat="1" x14ac:dyDescent="0.2">
      <c r="B255" s="215"/>
      <c r="J255" s="222"/>
    </row>
    <row r="256" spans="2:10" s="51" customFormat="1" x14ac:dyDescent="0.2">
      <c r="B256" s="215"/>
      <c r="J256" s="222"/>
    </row>
    <row r="257" spans="2:10" s="51" customFormat="1" x14ac:dyDescent="0.2">
      <c r="B257" s="215"/>
      <c r="J257" s="222"/>
    </row>
    <row r="258" spans="2:10" s="51" customFormat="1" x14ac:dyDescent="0.2">
      <c r="B258" s="215"/>
      <c r="J258" s="222"/>
    </row>
    <row r="259" spans="2:10" s="51" customFormat="1" x14ac:dyDescent="0.2">
      <c r="B259" s="215"/>
      <c r="J259" s="222"/>
    </row>
    <row r="260" spans="2:10" s="51" customFormat="1" x14ac:dyDescent="0.2">
      <c r="B260" s="215"/>
      <c r="J260" s="222"/>
    </row>
    <row r="261" spans="2:10" s="51" customFormat="1" x14ac:dyDescent="0.2">
      <c r="B261" s="215"/>
      <c r="J261" s="222"/>
    </row>
    <row r="262" spans="2:10" s="51" customFormat="1" x14ac:dyDescent="0.2">
      <c r="B262" s="215"/>
      <c r="J262" s="222"/>
    </row>
    <row r="263" spans="2:10" s="51" customFormat="1" x14ac:dyDescent="0.2">
      <c r="B263" s="215"/>
      <c r="J263" s="222"/>
    </row>
    <row r="264" spans="2:10" s="51" customFormat="1" x14ac:dyDescent="0.2">
      <c r="B264" s="215"/>
      <c r="J264" s="222"/>
    </row>
    <row r="265" spans="2:10" s="51" customFormat="1" x14ac:dyDescent="0.2">
      <c r="B265" s="215"/>
      <c r="J265" s="222"/>
    </row>
    <row r="266" spans="2:10" s="51" customFormat="1" x14ac:dyDescent="0.2">
      <c r="B266" s="215"/>
      <c r="J266" s="222"/>
    </row>
    <row r="267" spans="2:10" s="51" customFormat="1" x14ac:dyDescent="0.2">
      <c r="B267" s="215"/>
      <c r="J267" s="222"/>
    </row>
    <row r="268" spans="2:10" s="51" customFormat="1" x14ac:dyDescent="0.2">
      <c r="B268" s="215"/>
      <c r="J268" s="222"/>
    </row>
    <row r="269" spans="2:10" s="51" customFormat="1" x14ac:dyDescent="0.2">
      <c r="B269" s="215"/>
      <c r="J269" s="222"/>
    </row>
    <row r="270" spans="2:10" s="51" customFormat="1" x14ac:dyDescent="0.2">
      <c r="B270" s="215"/>
      <c r="J270" s="222"/>
    </row>
    <row r="271" spans="2:10" s="51" customFormat="1" x14ac:dyDescent="0.2">
      <c r="B271" s="215"/>
      <c r="J271" s="222"/>
    </row>
    <row r="272" spans="2:10" s="51" customFormat="1" x14ac:dyDescent="0.2">
      <c r="B272" s="215"/>
      <c r="J272" s="222"/>
    </row>
    <row r="273" spans="2:10" s="51" customFormat="1" x14ac:dyDescent="0.2">
      <c r="B273" s="215"/>
      <c r="J273" s="222"/>
    </row>
    <row r="274" spans="2:10" s="51" customFormat="1" x14ac:dyDescent="0.2">
      <c r="B274" s="215"/>
      <c r="J274" s="222"/>
    </row>
    <row r="275" spans="2:10" s="51" customFormat="1" x14ac:dyDescent="0.2">
      <c r="B275" s="215"/>
      <c r="J275" s="222"/>
    </row>
    <row r="276" spans="2:10" s="51" customFormat="1" x14ac:dyDescent="0.2">
      <c r="B276" s="215"/>
      <c r="J276" s="222"/>
    </row>
    <row r="277" spans="2:10" s="51" customFormat="1" x14ac:dyDescent="0.2">
      <c r="B277" s="215"/>
      <c r="J277" s="222"/>
    </row>
    <row r="278" spans="2:10" s="51" customFormat="1" x14ac:dyDescent="0.2">
      <c r="B278" s="215"/>
      <c r="J278" s="222"/>
    </row>
    <row r="279" spans="2:10" s="51" customFormat="1" x14ac:dyDescent="0.2">
      <c r="B279" s="215"/>
      <c r="J279" s="222"/>
    </row>
    <row r="280" spans="2:10" s="51" customFormat="1" x14ac:dyDescent="0.2">
      <c r="B280" s="215"/>
      <c r="J280" s="222"/>
    </row>
    <row r="281" spans="2:10" s="51" customFormat="1" x14ac:dyDescent="0.2">
      <c r="B281" s="215"/>
      <c r="J281" s="222"/>
    </row>
    <row r="282" spans="2:10" s="51" customFormat="1" x14ac:dyDescent="0.2">
      <c r="B282" s="215"/>
      <c r="J282" s="222"/>
    </row>
    <row r="283" spans="2:10" s="51" customFormat="1" x14ac:dyDescent="0.2">
      <c r="B283" s="215"/>
      <c r="J283" s="222"/>
    </row>
    <row r="284" spans="2:10" s="51" customFormat="1" x14ac:dyDescent="0.2">
      <c r="B284" s="215"/>
      <c r="J284" s="222"/>
    </row>
    <row r="285" spans="2:10" s="51" customFormat="1" x14ac:dyDescent="0.2">
      <c r="B285" s="215"/>
      <c r="J285" s="222"/>
    </row>
    <row r="286" spans="2:10" s="51" customFormat="1" x14ac:dyDescent="0.2">
      <c r="B286" s="215"/>
      <c r="J286" s="222"/>
    </row>
    <row r="287" spans="2:10" s="51" customFormat="1" x14ac:dyDescent="0.2">
      <c r="B287" s="215"/>
      <c r="J287" s="222"/>
    </row>
    <row r="288" spans="2:10" s="51" customFormat="1" x14ac:dyDescent="0.2">
      <c r="B288" s="215"/>
      <c r="J288" s="222"/>
    </row>
    <row r="289" spans="2:10" s="51" customFormat="1" x14ac:dyDescent="0.2">
      <c r="B289" s="215"/>
      <c r="J289" s="222"/>
    </row>
    <row r="290" spans="2:10" s="51" customFormat="1" x14ac:dyDescent="0.2">
      <c r="B290" s="215"/>
      <c r="J290" s="222"/>
    </row>
    <row r="291" spans="2:10" s="51" customFormat="1" x14ac:dyDescent="0.2">
      <c r="B291" s="215"/>
      <c r="J291" s="222"/>
    </row>
    <row r="292" spans="2:10" s="51" customFormat="1" x14ac:dyDescent="0.2">
      <c r="B292" s="215"/>
      <c r="J292" s="222"/>
    </row>
    <row r="293" spans="2:10" s="51" customFormat="1" x14ac:dyDescent="0.2">
      <c r="B293" s="215"/>
      <c r="J293" s="222"/>
    </row>
    <row r="294" spans="2:10" s="51" customFormat="1" x14ac:dyDescent="0.2">
      <c r="B294" s="215"/>
      <c r="J294" s="222"/>
    </row>
    <row r="295" spans="2:10" s="51" customFormat="1" x14ac:dyDescent="0.2">
      <c r="B295" s="215"/>
      <c r="J295" s="222"/>
    </row>
    <row r="296" spans="2:10" s="51" customFormat="1" x14ac:dyDescent="0.2">
      <c r="B296" s="215"/>
      <c r="J296" s="222"/>
    </row>
    <row r="297" spans="2:10" s="51" customFormat="1" x14ac:dyDescent="0.2">
      <c r="B297" s="215"/>
      <c r="J297" s="222"/>
    </row>
    <row r="298" spans="2:10" s="51" customFormat="1" x14ac:dyDescent="0.2">
      <c r="B298" s="215"/>
      <c r="J298" s="222"/>
    </row>
    <row r="299" spans="2:10" s="51" customFormat="1" x14ac:dyDescent="0.2">
      <c r="B299" s="215"/>
      <c r="J299" s="222"/>
    </row>
    <row r="300" spans="2:10" s="51" customFormat="1" x14ac:dyDescent="0.2">
      <c r="B300" s="215"/>
      <c r="J300" s="222"/>
    </row>
    <row r="301" spans="2:10" s="51" customFormat="1" x14ac:dyDescent="0.2">
      <c r="B301" s="215"/>
      <c r="J301" s="222"/>
    </row>
    <row r="302" spans="2:10" s="51" customFormat="1" x14ac:dyDescent="0.2">
      <c r="B302" s="215"/>
      <c r="J302" s="222"/>
    </row>
    <row r="303" spans="2:10" s="51" customFormat="1" x14ac:dyDescent="0.2">
      <c r="B303" s="215"/>
      <c r="J303" s="222"/>
    </row>
    <row r="304" spans="2:10" s="51" customFormat="1" x14ac:dyDescent="0.2">
      <c r="B304" s="215"/>
      <c r="J304" s="222"/>
    </row>
    <row r="305" spans="2:10" s="51" customFormat="1" x14ac:dyDescent="0.2">
      <c r="B305" s="215"/>
      <c r="J305" s="222"/>
    </row>
    <row r="306" spans="2:10" s="51" customFormat="1" x14ac:dyDescent="0.2">
      <c r="B306" s="215"/>
      <c r="J306" s="222"/>
    </row>
    <row r="307" spans="2:10" s="51" customFormat="1" x14ac:dyDescent="0.2">
      <c r="B307" s="215"/>
      <c r="J307" s="222"/>
    </row>
    <row r="308" spans="2:10" s="51" customFormat="1" x14ac:dyDescent="0.2">
      <c r="B308" s="215"/>
      <c r="J308" s="222"/>
    </row>
    <row r="309" spans="2:10" s="51" customFormat="1" x14ac:dyDescent="0.2">
      <c r="B309" s="215"/>
      <c r="J309" s="222"/>
    </row>
    <row r="310" spans="2:10" s="51" customFormat="1" x14ac:dyDescent="0.2">
      <c r="B310" s="215"/>
      <c r="J310" s="222"/>
    </row>
    <row r="311" spans="2:10" s="51" customFormat="1" x14ac:dyDescent="0.2">
      <c r="B311" s="215"/>
      <c r="J311" s="222"/>
    </row>
    <row r="312" spans="2:10" s="51" customFormat="1" x14ac:dyDescent="0.2">
      <c r="B312" s="215"/>
      <c r="J312" s="222"/>
    </row>
    <row r="313" spans="2:10" s="51" customFormat="1" x14ac:dyDescent="0.2">
      <c r="B313" s="215"/>
      <c r="J313" s="222"/>
    </row>
    <row r="314" spans="2:10" s="51" customFormat="1" x14ac:dyDescent="0.2">
      <c r="B314" s="215"/>
      <c r="J314" s="222"/>
    </row>
    <row r="315" spans="2:10" s="51" customFormat="1" x14ac:dyDescent="0.2">
      <c r="B315" s="215"/>
      <c r="J315" s="222"/>
    </row>
    <row r="316" spans="2:10" s="51" customFormat="1" x14ac:dyDescent="0.2">
      <c r="B316" s="215"/>
      <c r="J316" s="222"/>
    </row>
    <row r="317" spans="2:10" s="51" customFormat="1" x14ac:dyDescent="0.2">
      <c r="B317" s="215"/>
      <c r="J317" s="222"/>
    </row>
    <row r="318" spans="2:10" s="51" customFormat="1" x14ac:dyDescent="0.2">
      <c r="B318" s="215"/>
      <c r="J318" s="222"/>
    </row>
    <row r="319" spans="2:10" s="51" customFormat="1" x14ac:dyDescent="0.2">
      <c r="B319" s="215"/>
      <c r="J319" s="222"/>
    </row>
    <row r="320" spans="2:10" s="51" customFormat="1" x14ac:dyDescent="0.2">
      <c r="B320" s="215"/>
      <c r="J320" s="222"/>
    </row>
    <row r="321" spans="2:10" s="51" customFormat="1" x14ac:dyDescent="0.2">
      <c r="B321" s="215"/>
      <c r="J321" s="222"/>
    </row>
    <row r="322" spans="2:10" s="51" customFormat="1" x14ac:dyDescent="0.2">
      <c r="B322" s="215"/>
      <c r="J322" s="222"/>
    </row>
    <row r="323" spans="2:10" s="51" customFormat="1" x14ac:dyDescent="0.2">
      <c r="B323" s="215"/>
      <c r="J323" s="222"/>
    </row>
    <row r="324" spans="2:10" s="51" customFormat="1" x14ac:dyDescent="0.2">
      <c r="B324" s="215"/>
      <c r="J324" s="222"/>
    </row>
    <row r="325" spans="2:10" s="51" customFormat="1" x14ac:dyDescent="0.2">
      <c r="B325" s="215"/>
      <c r="J325" s="222"/>
    </row>
    <row r="326" spans="2:10" s="51" customFormat="1" x14ac:dyDescent="0.2">
      <c r="B326" s="215"/>
      <c r="J326" s="222"/>
    </row>
    <row r="327" spans="2:10" s="51" customFormat="1" x14ac:dyDescent="0.2">
      <c r="B327" s="215"/>
      <c r="J327" s="222"/>
    </row>
    <row r="328" spans="2:10" s="51" customFormat="1" x14ac:dyDescent="0.2">
      <c r="B328" s="215"/>
      <c r="J328" s="222"/>
    </row>
    <row r="329" spans="2:10" s="51" customFormat="1" x14ac:dyDescent="0.2">
      <c r="B329" s="215"/>
      <c r="J329" s="222"/>
    </row>
    <row r="330" spans="2:10" s="51" customFormat="1" x14ac:dyDescent="0.2">
      <c r="B330" s="215"/>
      <c r="J330" s="222"/>
    </row>
    <row r="331" spans="2:10" s="51" customFormat="1" x14ac:dyDescent="0.2">
      <c r="B331" s="215"/>
      <c r="J331" s="222"/>
    </row>
  </sheetData>
  <sheetProtection algorithmName="SHA-512" hashValue="hu9wYC6niH13doO0yXt3/YXWj7pMemdZXO7DioFlUdB1yHkA1scgQNgBljbwcXoj2SAdq4yc3Ls+DjLn/JA1lQ==" saltValue="P7Wh3R8LyxGGN9OPza13jQ==" spinCount="100000" sheet="1" objects="1" scenarios="1"/>
  <mergeCells count="15">
    <mergeCell ref="B10:C10"/>
    <mergeCell ref="H23:I23"/>
    <mergeCell ref="H24:I24"/>
    <mergeCell ref="H25:I25"/>
    <mergeCell ref="H26:I26"/>
    <mergeCell ref="H27:I27"/>
    <mergeCell ref="H28:I28"/>
    <mergeCell ref="H29:I29"/>
    <mergeCell ref="H30:I30"/>
    <mergeCell ref="H36:I36"/>
    <mergeCell ref="H31:I31"/>
    <mergeCell ref="H32:I32"/>
    <mergeCell ref="H33:I33"/>
    <mergeCell ref="H34:I34"/>
    <mergeCell ref="H35:I35"/>
  </mergeCells>
  <phoneticPr fontId="10" type="noConversion"/>
  <pageMargins left="0.31496062992125984" right="0.11811023622047245" top="0.78740157480314965" bottom="0.39370078740157483" header="0.31496062992125984" footer="0.31496062992125984"/>
  <pageSetup paperSize="9" scale="60" orientation="portrait" r:id="rId1"/>
  <ignoredErrors>
    <ignoredError sqref="B24:B28 B29:B36"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8" r:id="rId4" name="Option Button 6">
              <controlPr defaultSize="0" autoFill="0" autoLine="0" autoPict="0">
                <anchor moveWithCells="1">
                  <from>
                    <xdr:col>3</xdr:col>
                    <xdr:colOff>142875</xdr:colOff>
                    <xdr:row>30</xdr:row>
                    <xdr:rowOff>333375</xdr:rowOff>
                  </from>
                  <to>
                    <xdr:col>3</xdr:col>
                    <xdr:colOff>333375</xdr:colOff>
                    <xdr:row>30</xdr:row>
                    <xdr:rowOff>504825</xdr:rowOff>
                  </to>
                </anchor>
              </controlPr>
            </control>
          </mc:Choice>
        </mc:AlternateContent>
        <mc:AlternateContent xmlns:mc="http://schemas.openxmlformats.org/markup-compatibility/2006">
          <mc:Choice Requires="x14">
            <control shapeId="18439" r:id="rId5" name="Option Button 7">
              <controlPr defaultSize="0" autoFill="0" autoLine="0" autoPict="0">
                <anchor moveWithCells="1">
                  <from>
                    <xdr:col>3</xdr:col>
                    <xdr:colOff>142875</xdr:colOff>
                    <xdr:row>31</xdr:row>
                    <xdr:rowOff>352425</xdr:rowOff>
                  </from>
                  <to>
                    <xdr:col>3</xdr:col>
                    <xdr:colOff>333375</xdr:colOff>
                    <xdr:row>31</xdr:row>
                    <xdr:rowOff>533400</xdr:rowOff>
                  </to>
                </anchor>
              </controlPr>
            </control>
          </mc:Choice>
        </mc:AlternateContent>
        <mc:AlternateContent xmlns:mc="http://schemas.openxmlformats.org/markup-compatibility/2006">
          <mc:Choice Requires="x14">
            <control shapeId="18440" r:id="rId6" name="Option Button 8">
              <controlPr defaultSize="0" autoFill="0" autoLine="0" autoPict="0">
                <anchor moveWithCells="1">
                  <from>
                    <xdr:col>4</xdr:col>
                    <xdr:colOff>142875</xdr:colOff>
                    <xdr:row>31</xdr:row>
                    <xdr:rowOff>352425</xdr:rowOff>
                  </from>
                  <to>
                    <xdr:col>4</xdr:col>
                    <xdr:colOff>333375</xdr:colOff>
                    <xdr:row>31</xdr:row>
                    <xdr:rowOff>533400</xdr:rowOff>
                  </to>
                </anchor>
              </controlPr>
            </control>
          </mc:Choice>
        </mc:AlternateContent>
        <mc:AlternateContent xmlns:mc="http://schemas.openxmlformats.org/markup-compatibility/2006">
          <mc:Choice Requires="x14">
            <control shapeId="18442" r:id="rId7" name="Option Button 10">
              <controlPr defaultSize="0" autoFill="0" autoLine="0" autoPict="0">
                <anchor moveWithCells="1">
                  <from>
                    <xdr:col>5</xdr:col>
                    <xdr:colOff>142875</xdr:colOff>
                    <xdr:row>31</xdr:row>
                    <xdr:rowOff>352425</xdr:rowOff>
                  </from>
                  <to>
                    <xdr:col>5</xdr:col>
                    <xdr:colOff>333375</xdr:colOff>
                    <xdr:row>31</xdr:row>
                    <xdr:rowOff>533400</xdr:rowOff>
                  </to>
                </anchor>
              </controlPr>
            </control>
          </mc:Choice>
        </mc:AlternateContent>
        <mc:AlternateContent xmlns:mc="http://schemas.openxmlformats.org/markup-compatibility/2006">
          <mc:Choice Requires="x14">
            <control shapeId="18443" r:id="rId8" name="Option Button 11">
              <controlPr defaultSize="0" autoFill="0" autoLine="0" autoPict="0">
                <anchor moveWithCells="1">
                  <from>
                    <xdr:col>6</xdr:col>
                    <xdr:colOff>142875</xdr:colOff>
                    <xdr:row>31</xdr:row>
                    <xdr:rowOff>352425</xdr:rowOff>
                  </from>
                  <to>
                    <xdr:col>6</xdr:col>
                    <xdr:colOff>333375</xdr:colOff>
                    <xdr:row>31</xdr:row>
                    <xdr:rowOff>533400</xdr:rowOff>
                  </to>
                </anchor>
              </controlPr>
            </control>
          </mc:Choice>
        </mc:AlternateContent>
        <mc:AlternateContent xmlns:mc="http://schemas.openxmlformats.org/markup-compatibility/2006">
          <mc:Choice Requires="x14">
            <control shapeId="18444" r:id="rId9" name="Option Button 12">
              <controlPr defaultSize="0" autoFill="0" autoLine="0" autoPict="0">
                <anchor moveWithCells="1">
                  <from>
                    <xdr:col>3</xdr:col>
                    <xdr:colOff>142875</xdr:colOff>
                    <xdr:row>32</xdr:row>
                    <xdr:rowOff>371475</xdr:rowOff>
                  </from>
                  <to>
                    <xdr:col>3</xdr:col>
                    <xdr:colOff>342900</xdr:colOff>
                    <xdr:row>32</xdr:row>
                    <xdr:rowOff>542925</xdr:rowOff>
                  </to>
                </anchor>
              </controlPr>
            </control>
          </mc:Choice>
        </mc:AlternateContent>
        <mc:AlternateContent xmlns:mc="http://schemas.openxmlformats.org/markup-compatibility/2006">
          <mc:Choice Requires="x14">
            <control shapeId="18445" r:id="rId10" name="Option Button 13">
              <controlPr defaultSize="0" autoFill="0" autoLine="0" autoPict="0">
                <anchor moveWithCells="1">
                  <from>
                    <xdr:col>4</xdr:col>
                    <xdr:colOff>142875</xdr:colOff>
                    <xdr:row>32</xdr:row>
                    <xdr:rowOff>371475</xdr:rowOff>
                  </from>
                  <to>
                    <xdr:col>4</xdr:col>
                    <xdr:colOff>342900</xdr:colOff>
                    <xdr:row>32</xdr:row>
                    <xdr:rowOff>542925</xdr:rowOff>
                  </to>
                </anchor>
              </controlPr>
            </control>
          </mc:Choice>
        </mc:AlternateContent>
        <mc:AlternateContent xmlns:mc="http://schemas.openxmlformats.org/markup-compatibility/2006">
          <mc:Choice Requires="x14">
            <control shapeId="18447" r:id="rId11" name="Option Button 15">
              <controlPr defaultSize="0" autoFill="0" autoLine="0" autoPict="0">
                <anchor moveWithCells="1">
                  <from>
                    <xdr:col>5</xdr:col>
                    <xdr:colOff>142875</xdr:colOff>
                    <xdr:row>32</xdr:row>
                    <xdr:rowOff>371475</xdr:rowOff>
                  </from>
                  <to>
                    <xdr:col>5</xdr:col>
                    <xdr:colOff>342900</xdr:colOff>
                    <xdr:row>32</xdr:row>
                    <xdr:rowOff>542925</xdr:rowOff>
                  </to>
                </anchor>
              </controlPr>
            </control>
          </mc:Choice>
        </mc:AlternateContent>
        <mc:AlternateContent xmlns:mc="http://schemas.openxmlformats.org/markup-compatibility/2006">
          <mc:Choice Requires="x14">
            <control shapeId="18448" r:id="rId12" name="Option Button 16">
              <controlPr defaultSize="0" autoFill="0" autoLine="0" autoPict="0">
                <anchor moveWithCells="1">
                  <from>
                    <xdr:col>6</xdr:col>
                    <xdr:colOff>142875</xdr:colOff>
                    <xdr:row>32</xdr:row>
                    <xdr:rowOff>371475</xdr:rowOff>
                  </from>
                  <to>
                    <xdr:col>6</xdr:col>
                    <xdr:colOff>342900</xdr:colOff>
                    <xdr:row>32</xdr:row>
                    <xdr:rowOff>542925</xdr:rowOff>
                  </to>
                </anchor>
              </controlPr>
            </control>
          </mc:Choice>
        </mc:AlternateContent>
        <mc:AlternateContent xmlns:mc="http://schemas.openxmlformats.org/markup-compatibility/2006">
          <mc:Choice Requires="x14">
            <control shapeId="18449" r:id="rId13" name="Option Button 17">
              <controlPr defaultSize="0" autoFill="0" autoLine="0" autoPict="0">
                <anchor moveWithCells="1">
                  <from>
                    <xdr:col>3</xdr:col>
                    <xdr:colOff>142875</xdr:colOff>
                    <xdr:row>34</xdr:row>
                    <xdr:rowOff>342900</xdr:rowOff>
                  </from>
                  <to>
                    <xdr:col>3</xdr:col>
                    <xdr:colOff>333375</xdr:colOff>
                    <xdr:row>34</xdr:row>
                    <xdr:rowOff>523875</xdr:rowOff>
                  </to>
                </anchor>
              </controlPr>
            </control>
          </mc:Choice>
        </mc:AlternateContent>
        <mc:AlternateContent xmlns:mc="http://schemas.openxmlformats.org/markup-compatibility/2006">
          <mc:Choice Requires="x14">
            <control shapeId="18450" r:id="rId14" name="Option Button 18">
              <controlPr defaultSize="0" autoFill="0" autoLine="0" autoPict="0">
                <anchor moveWithCells="1">
                  <from>
                    <xdr:col>4</xdr:col>
                    <xdr:colOff>142875</xdr:colOff>
                    <xdr:row>34</xdr:row>
                    <xdr:rowOff>342900</xdr:rowOff>
                  </from>
                  <to>
                    <xdr:col>4</xdr:col>
                    <xdr:colOff>333375</xdr:colOff>
                    <xdr:row>34</xdr:row>
                    <xdr:rowOff>523875</xdr:rowOff>
                  </to>
                </anchor>
              </controlPr>
            </control>
          </mc:Choice>
        </mc:AlternateContent>
        <mc:AlternateContent xmlns:mc="http://schemas.openxmlformats.org/markup-compatibility/2006">
          <mc:Choice Requires="x14">
            <control shapeId="18452" r:id="rId15" name="Option Button 20">
              <controlPr defaultSize="0" autoFill="0" autoLine="0" autoPict="0">
                <anchor moveWithCells="1">
                  <from>
                    <xdr:col>5</xdr:col>
                    <xdr:colOff>142875</xdr:colOff>
                    <xdr:row>34</xdr:row>
                    <xdr:rowOff>342900</xdr:rowOff>
                  </from>
                  <to>
                    <xdr:col>5</xdr:col>
                    <xdr:colOff>333375</xdr:colOff>
                    <xdr:row>34</xdr:row>
                    <xdr:rowOff>523875</xdr:rowOff>
                  </to>
                </anchor>
              </controlPr>
            </control>
          </mc:Choice>
        </mc:AlternateContent>
        <mc:AlternateContent xmlns:mc="http://schemas.openxmlformats.org/markup-compatibility/2006">
          <mc:Choice Requires="x14">
            <control shapeId="18453" r:id="rId16" name="Option Button 21">
              <controlPr defaultSize="0" autoFill="0" autoLine="0" autoPict="0">
                <anchor moveWithCells="1">
                  <from>
                    <xdr:col>6</xdr:col>
                    <xdr:colOff>142875</xdr:colOff>
                    <xdr:row>34</xdr:row>
                    <xdr:rowOff>342900</xdr:rowOff>
                  </from>
                  <to>
                    <xdr:col>6</xdr:col>
                    <xdr:colOff>333375</xdr:colOff>
                    <xdr:row>34</xdr:row>
                    <xdr:rowOff>523875</xdr:rowOff>
                  </to>
                </anchor>
              </controlPr>
            </control>
          </mc:Choice>
        </mc:AlternateContent>
        <mc:AlternateContent xmlns:mc="http://schemas.openxmlformats.org/markup-compatibility/2006">
          <mc:Choice Requires="x14">
            <control shapeId="18469" r:id="rId17" name="Option Button 37">
              <controlPr defaultSize="0" autoFill="0" autoLine="0" autoPict="0">
                <anchor moveWithCells="1">
                  <from>
                    <xdr:col>3</xdr:col>
                    <xdr:colOff>142875</xdr:colOff>
                    <xdr:row>35</xdr:row>
                    <xdr:rowOff>352425</xdr:rowOff>
                  </from>
                  <to>
                    <xdr:col>3</xdr:col>
                    <xdr:colOff>333375</xdr:colOff>
                    <xdr:row>35</xdr:row>
                    <xdr:rowOff>533400</xdr:rowOff>
                  </to>
                </anchor>
              </controlPr>
            </control>
          </mc:Choice>
        </mc:AlternateContent>
        <mc:AlternateContent xmlns:mc="http://schemas.openxmlformats.org/markup-compatibility/2006">
          <mc:Choice Requires="x14">
            <control shapeId="18470" r:id="rId18" name="Option Button 38">
              <controlPr defaultSize="0" autoFill="0" autoLine="0" autoPict="0">
                <anchor moveWithCells="1">
                  <from>
                    <xdr:col>4</xdr:col>
                    <xdr:colOff>142875</xdr:colOff>
                    <xdr:row>35</xdr:row>
                    <xdr:rowOff>352425</xdr:rowOff>
                  </from>
                  <to>
                    <xdr:col>4</xdr:col>
                    <xdr:colOff>333375</xdr:colOff>
                    <xdr:row>35</xdr:row>
                    <xdr:rowOff>533400</xdr:rowOff>
                  </to>
                </anchor>
              </controlPr>
            </control>
          </mc:Choice>
        </mc:AlternateContent>
        <mc:AlternateContent xmlns:mc="http://schemas.openxmlformats.org/markup-compatibility/2006">
          <mc:Choice Requires="x14">
            <control shapeId="18472" r:id="rId19" name="Option Button 40">
              <controlPr defaultSize="0" autoFill="0" autoLine="0" autoPict="0">
                <anchor moveWithCells="1">
                  <from>
                    <xdr:col>5</xdr:col>
                    <xdr:colOff>142875</xdr:colOff>
                    <xdr:row>35</xdr:row>
                    <xdr:rowOff>352425</xdr:rowOff>
                  </from>
                  <to>
                    <xdr:col>5</xdr:col>
                    <xdr:colOff>333375</xdr:colOff>
                    <xdr:row>35</xdr:row>
                    <xdr:rowOff>533400</xdr:rowOff>
                  </to>
                </anchor>
              </controlPr>
            </control>
          </mc:Choice>
        </mc:AlternateContent>
        <mc:AlternateContent xmlns:mc="http://schemas.openxmlformats.org/markup-compatibility/2006">
          <mc:Choice Requires="x14">
            <control shapeId="18473" r:id="rId20" name="Option Button 41">
              <controlPr defaultSize="0" autoFill="0" autoLine="0" autoPict="0">
                <anchor moveWithCells="1">
                  <from>
                    <xdr:col>6</xdr:col>
                    <xdr:colOff>142875</xdr:colOff>
                    <xdr:row>35</xdr:row>
                    <xdr:rowOff>352425</xdr:rowOff>
                  </from>
                  <to>
                    <xdr:col>6</xdr:col>
                    <xdr:colOff>333375</xdr:colOff>
                    <xdr:row>35</xdr:row>
                    <xdr:rowOff>533400</xdr:rowOff>
                  </to>
                </anchor>
              </controlPr>
            </control>
          </mc:Choice>
        </mc:AlternateContent>
        <mc:AlternateContent xmlns:mc="http://schemas.openxmlformats.org/markup-compatibility/2006">
          <mc:Choice Requires="x14">
            <control shapeId="18474" r:id="rId21" name="Option Button 42">
              <controlPr defaultSize="0" autoFill="0" autoLine="0" autoPict="0">
                <anchor moveWithCells="1">
                  <from>
                    <xdr:col>3</xdr:col>
                    <xdr:colOff>142875</xdr:colOff>
                    <xdr:row>29</xdr:row>
                    <xdr:rowOff>342900</xdr:rowOff>
                  </from>
                  <to>
                    <xdr:col>3</xdr:col>
                    <xdr:colOff>333375</xdr:colOff>
                    <xdr:row>29</xdr:row>
                    <xdr:rowOff>523875</xdr:rowOff>
                  </to>
                </anchor>
              </controlPr>
            </control>
          </mc:Choice>
        </mc:AlternateContent>
        <mc:AlternateContent xmlns:mc="http://schemas.openxmlformats.org/markup-compatibility/2006">
          <mc:Choice Requires="x14">
            <control shapeId="18475" r:id="rId22" name="Option Button 43">
              <controlPr defaultSize="0" autoFill="0" autoLine="0" autoPict="0">
                <anchor moveWithCells="1">
                  <from>
                    <xdr:col>4</xdr:col>
                    <xdr:colOff>142875</xdr:colOff>
                    <xdr:row>29</xdr:row>
                    <xdr:rowOff>342900</xdr:rowOff>
                  </from>
                  <to>
                    <xdr:col>4</xdr:col>
                    <xdr:colOff>333375</xdr:colOff>
                    <xdr:row>29</xdr:row>
                    <xdr:rowOff>523875</xdr:rowOff>
                  </to>
                </anchor>
              </controlPr>
            </control>
          </mc:Choice>
        </mc:AlternateContent>
        <mc:AlternateContent xmlns:mc="http://schemas.openxmlformats.org/markup-compatibility/2006">
          <mc:Choice Requires="x14">
            <control shapeId="18477" r:id="rId23" name="Option Button 45">
              <controlPr defaultSize="0" autoFill="0" autoLine="0" autoPict="0">
                <anchor moveWithCells="1">
                  <from>
                    <xdr:col>5</xdr:col>
                    <xdr:colOff>142875</xdr:colOff>
                    <xdr:row>29</xdr:row>
                    <xdr:rowOff>342900</xdr:rowOff>
                  </from>
                  <to>
                    <xdr:col>5</xdr:col>
                    <xdr:colOff>333375</xdr:colOff>
                    <xdr:row>29</xdr:row>
                    <xdr:rowOff>523875</xdr:rowOff>
                  </to>
                </anchor>
              </controlPr>
            </control>
          </mc:Choice>
        </mc:AlternateContent>
        <mc:AlternateContent xmlns:mc="http://schemas.openxmlformats.org/markup-compatibility/2006">
          <mc:Choice Requires="x14">
            <control shapeId="18478" r:id="rId24" name="Option Button 46">
              <controlPr defaultSize="0" autoFill="0" autoLine="0" autoPict="0">
                <anchor moveWithCells="1">
                  <from>
                    <xdr:col>6</xdr:col>
                    <xdr:colOff>142875</xdr:colOff>
                    <xdr:row>29</xdr:row>
                    <xdr:rowOff>342900</xdr:rowOff>
                  </from>
                  <to>
                    <xdr:col>6</xdr:col>
                    <xdr:colOff>333375</xdr:colOff>
                    <xdr:row>29</xdr:row>
                    <xdr:rowOff>523875</xdr:rowOff>
                  </to>
                </anchor>
              </controlPr>
            </control>
          </mc:Choice>
        </mc:AlternateContent>
        <mc:AlternateContent xmlns:mc="http://schemas.openxmlformats.org/markup-compatibility/2006">
          <mc:Choice Requires="x14">
            <control shapeId="18480" r:id="rId25" name="Group Box 48">
              <controlPr defaultSize="0" autoFill="0" autoPict="0">
                <anchor moveWithCells="1">
                  <from>
                    <xdr:col>3</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8481" r:id="rId26" name="Group Box 49">
              <controlPr defaultSize="0" autoFill="0" autoPict="0">
                <anchor moveWithCells="1">
                  <from>
                    <xdr:col>3</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8482" r:id="rId27" name="Option Button 50">
              <controlPr defaultSize="0" autoFill="0" autoLine="0" autoPict="0">
                <anchor moveWithCells="1">
                  <from>
                    <xdr:col>4</xdr:col>
                    <xdr:colOff>142875</xdr:colOff>
                    <xdr:row>30</xdr:row>
                    <xdr:rowOff>333375</xdr:rowOff>
                  </from>
                  <to>
                    <xdr:col>4</xdr:col>
                    <xdr:colOff>333375</xdr:colOff>
                    <xdr:row>30</xdr:row>
                    <xdr:rowOff>504825</xdr:rowOff>
                  </to>
                </anchor>
              </controlPr>
            </control>
          </mc:Choice>
        </mc:AlternateContent>
        <mc:AlternateContent xmlns:mc="http://schemas.openxmlformats.org/markup-compatibility/2006">
          <mc:Choice Requires="x14">
            <control shapeId="18484" r:id="rId28" name="Option Button 52">
              <controlPr defaultSize="0" autoFill="0" autoLine="0" autoPict="0">
                <anchor moveWithCells="1">
                  <from>
                    <xdr:col>5</xdr:col>
                    <xdr:colOff>142875</xdr:colOff>
                    <xdr:row>30</xdr:row>
                    <xdr:rowOff>333375</xdr:rowOff>
                  </from>
                  <to>
                    <xdr:col>5</xdr:col>
                    <xdr:colOff>333375</xdr:colOff>
                    <xdr:row>30</xdr:row>
                    <xdr:rowOff>504825</xdr:rowOff>
                  </to>
                </anchor>
              </controlPr>
            </control>
          </mc:Choice>
        </mc:AlternateContent>
        <mc:AlternateContent xmlns:mc="http://schemas.openxmlformats.org/markup-compatibility/2006">
          <mc:Choice Requires="x14">
            <control shapeId="18485" r:id="rId29" name="Option Button 53">
              <controlPr defaultSize="0" autoFill="0" autoLine="0" autoPict="0">
                <anchor moveWithCells="1">
                  <from>
                    <xdr:col>6</xdr:col>
                    <xdr:colOff>142875</xdr:colOff>
                    <xdr:row>30</xdr:row>
                    <xdr:rowOff>333375</xdr:rowOff>
                  </from>
                  <to>
                    <xdr:col>6</xdr:col>
                    <xdr:colOff>333375</xdr:colOff>
                    <xdr:row>30</xdr:row>
                    <xdr:rowOff>504825</xdr:rowOff>
                  </to>
                </anchor>
              </controlPr>
            </control>
          </mc:Choice>
        </mc:AlternateContent>
        <mc:AlternateContent xmlns:mc="http://schemas.openxmlformats.org/markup-compatibility/2006">
          <mc:Choice Requires="x14">
            <control shapeId="18486" r:id="rId30" name="Group Box 54">
              <controlPr defaultSize="0" autoFill="0" autoPict="0">
                <anchor moveWithCells="1">
                  <from>
                    <xdr:col>3</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8488" r:id="rId31" name="Group Box 56">
              <controlPr defaultSize="0" autoFill="0" autoPict="0">
                <anchor moveWithCells="1">
                  <from>
                    <xdr:col>3</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8489" r:id="rId32" name="Group Box 57">
              <controlPr defaultSize="0" autoFill="0" autoPict="0">
                <anchor moveWithCells="1">
                  <from>
                    <xdr:col>3</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8493" r:id="rId33" name="Group Box 61">
              <controlPr defaultSize="0" autoFill="0" autoPict="0">
                <anchor moveWithCells="1">
                  <from>
                    <xdr:col>3</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8494" r:id="rId34" name="Group Box 62">
              <controlPr defaultSize="0" autoFill="0" autoPict="0">
                <anchor moveWithCells="1">
                  <from>
                    <xdr:col>3</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8500" r:id="rId35" name="Option Button 68">
              <controlPr defaultSize="0" autoFill="0" autoLine="0" autoPict="0">
                <anchor moveWithCells="1">
                  <from>
                    <xdr:col>3</xdr:col>
                    <xdr:colOff>142875</xdr:colOff>
                    <xdr:row>33</xdr:row>
                    <xdr:rowOff>333375</xdr:rowOff>
                  </from>
                  <to>
                    <xdr:col>3</xdr:col>
                    <xdr:colOff>333375</xdr:colOff>
                    <xdr:row>33</xdr:row>
                    <xdr:rowOff>504825</xdr:rowOff>
                  </to>
                </anchor>
              </controlPr>
            </control>
          </mc:Choice>
        </mc:AlternateContent>
        <mc:AlternateContent xmlns:mc="http://schemas.openxmlformats.org/markup-compatibility/2006">
          <mc:Choice Requires="x14">
            <control shapeId="18501" r:id="rId36" name="Option Button 69">
              <controlPr defaultSize="0" autoFill="0" autoLine="0" autoPict="0">
                <anchor moveWithCells="1">
                  <from>
                    <xdr:col>4</xdr:col>
                    <xdr:colOff>142875</xdr:colOff>
                    <xdr:row>33</xdr:row>
                    <xdr:rowOff>333375</xdr:rowOff>
                  </from>
                  <to>
                    <xdr:col>4</xdr:col>
                    <xdr:colOff>333375</xdr:colOff>
                    <xdr:row>33</xdr:row>
                    <xdr:rowOff>504825</xdr:rowOff>
                  </to>
                </anchor>
              </controlPr>
            </control>
          </mc:Choice>
        </mc:AlternateContent>
        <mc:AlternateContent xmlns:mc="http://schemas.openxmlformats.org/markup-compatibility/2006">
          <mc:Choice Requires="x14">
            <control shapeId="18503" r:id="rId37" name="Option Button 71">
              <controlPr defaultSize="0" autoFill="0" autoLine="0" autoPict="0">
                <anchor moveWithCells="1">
                  <from>
                    <xdr:col>5</xdr:col>
                    <xdr:colOff>142875</xdr:colOff>
                    <xdr:row>33</xdr:row>
                    <xdr:rowOff>333375</xdr:rowOff>
                  </from>
                  <to>
                    <xdr:col>5</xdr:col>
                    <xdr:colOff>333375</xdr:colOff>
                    <xdr:row>33</xdr:row>
                    <xdr:rowOff>504825</xdr:rowOff>
                  </to>
                </anchor>
              </controlPr>
            </control>
          </mc:Choice>
        </mc:AlternateContent>
        <mc:AlternateContent xmlns:mc="http://schemas.openxmlformats.org/markup-compatibility/2006">
          <mc:Choice Requires="x14">
            <control shapeId="18504" r:id="rId38" name="Option Button 72">
              <controlPr defaultSize="0" autoFill="0" autoLine="0" autoPict="0">
                <anchor moveWithCells="1">
                  <from>
                    <xdr:col>6</xdr:col>
                    <xdr:colOff>142875</xdr:colOff>
                    <xdr:row>33</xdr:row>
                    <xdr:rowOff>333375</xdr:rowOff>
                  </from>
                  <to>
                    <xdr:col>6</xdr:col>
                    <xdr:colOff>333375</xdr:colOff>
                    <xdr:row>33</xdr:row>
                    <xdr:rowOff>504825</xdr:rowOff>
                  </to>
                </anchor>
              </controlPr>
            </control>
          </mc:Choice>
        </mc:AlternateContent>
        <mc:AlternateContent xmlns:mc="http://schemas.openxmlformats.org/markup-compatibility/2006">
          <mc:Choice Requires="x14">
            <control shapeId="18522" r:id="rId39" name="Option Button 90">
              <controlPr defaultSize="0" autoFill="0" autoLine="0" autoPict="0">
                <anchor moveWithCells="1">
                  <from>
                    <xdr:col>3</xdr:col>
                    <xdr:colOff>142875</xdr:colOff>
                    <xdr:row>28</xdr:row>
                    <xdr:rowOff>352425</xdr:rowOff>
                  </from>
                  <to>
                    <xdr:col>3</xdr:col>
                    <xdr:colOff>333375</xdr:colOff>
                    <xdr:row>28</xdr:row>
                    <xdr:rowOff>533400</xdr:rowOff>
                  </to>
                </anchor>
              </controlPr>
            </control>
          </mc:Choice>
        </mc:AlternateContent>
        <mc:AlternateContent xmlns:mc="http://schemas.openxmlformats.org/markup-compatibility/2006">
          <mc:Choice Requires="x14">
            <control shapeId="18523" r:id="rId40" name="Option Button 91">
              <controlPr defaultSize="0" autoFill="0" autoLine="0" autoPict="0">
                <anchor moveWithCells="1">
                  <from>
                    <xdr:col>4</xdr:col>
                    <xdr:colOff>142875</xdr:colOff>
                    <xdr:row>28</xdr:row>
                    <xdr:rowOff>352425</xdr:rowOff>
                  </from>
                  <to>
                    <xdr:col>4</xdr:col>
                    <xdr:colOff>333375</xdr:colOff>
                    <xdr:row>28</xdr:row>
                    <xdr:rowOff>533400</xdr:rowOff>
                  </to>
                </anchor>
              </controlPr>
            </control>
          </mc:Choice>
        </mc:AlternateContent>
        <mc:AlternateContent xmlns:mc="http://schemas.openxmlformats.org/markup-compatibility/2006">
          <mc:Choice Requires="x14">
            <control shapeId="18525" r:id="rId41" name="Option Button 93">
              <controlPr defaultSize="0" autoFill="0" autoLine="0" autoPict="0">
                <anchor moveWithCells="1">
                  <from>
                    <xdr:col>5</xdr:col>
                    <xdr:colOff>142875</xdr:colOff>
                    <xdr:row>28</xdr:row>
                    <xdr:rowOff>352425</xdr:rowOff>
                  </from>
                  <to>
                    <xdr:col>5</xdr:col>
                    <xdr:colOff>333375</xdr:colOff>
                    <xdr:row>28</xdr:row>
                    <xdr:rowOff>533400</xdr:rowOff>
                  </to>
                </anchor>
              </controlPr>
            </control>
          </mc:Choice>
        </mc:AlternateContent>
        <mc:AlternateContent xmlns:mc="http://schemas.openxmlformats.org/markup-compatibility/2006">
          <mc:Choice Requires="x14">
            <control shapeId="18526" r:id="rId42" name="Option Button 94">
              <controlPr defaultSize="0" autoFill="0" autoLine="0" autoPict="0">
                <anchor moveWithCells="1">
                  <from>
                    <xdr:col>6</xdr:col>
                    <xdr:colOff>142875</xdr:colOff>
                    <xdr:row>28</xdr:row>
                    <xdr:rowOff>352425</xdr:rowOff>
                  </from>
                  <to>
                    <xdr:col>6</xdr:col>
                    <xdr:colOff>333375</xdr:colOff>
                    <xdr:row>28</xdr:row>
                    <xdr:rowOff>533400</xdr:rowOff>
                  </to>
                </anchor>
              </controlPr>
            </control>
          </mc:Choice>
        </mc:AlternateContent>
        <mc:AlternateContent xmlns:mc="http://schemas.openxmlformats.org/markup-compatibility/2006">
          <mc:Choice Requires="x14">
            <control shapeId="18532" r:id="rId43" name="Option Button 100">
              <controlPr defaultSize="0" autoFill="0" autoLine="0" autoPict="0">
                <anchor moveWithCells="1">
                  <from>
                    <xdr:col>3</xdr:col>
                    <xdr:colOff>142875</xdr:colOff>
                    <xdr:row>27</xdr:row>
                    <xdr:rowOff>352425</xdr:rowOff>
                  </from>
                  <to>
                    <xdr:col>3</xdr:col>
                    <xdr:colOff>333375</xdr:colOff>
                    <xdr:row>27</xdr:row>
                    <xdr:rowOff>533400</xdr:rowOff>
                  </to>
                </anchor>
              </controlPr>
            </control>
          </mc:Choice>
        </mc:AlternateContent>
        <mc:AlternateContent xmlns:mc="http://schemas.openxmlformats.org/markup-compatibility/2006">
          <mc:Choice Requires="x14">
            <control shapeId="18533" r:id="rId44" name="Option Button 101">
              <controlPr defaultSize="0" autoFill="0" autoLine="0" autoPict="0">
                <anchor moveWithCells="1">
                  <from>
                    <xdr:col>4</xdr:col>
                    <xdr:colOff>142875</xdr:colOff>
                    <xdr:row>27</xdr:row>
                    <xdr:rowOff>352425</xdr:rowOff>
                  </from>
                  <to>
                    <xdr:col>4</xdr:col>
                    <xdr:colOff>333375</xdr:colOff>
                    <xdr:row>27</xdr:row>
                    <xdr:rowOff>533400</xdr:rowOff>
                  </to>
                </anchor>
              </controlPr>
            </control>
          </mc:Choice>
        </mc:AlternateContent>
        <mc:AlternateContent xmlns:mc="http://schemas.openxmlformats.org/markup-compatibility/2006">
          <mc:Choice Requires="x14">
            <control shapeId="18535" r:id="rId45" name="Option Button 103">
              <controlPr defaultSize="0" autoFill="0" autoLine="0" autoPict="0">
                <anchor moveWithCells="1">
                  <from>
                    <xdr:col>5</xdr:col>
                    <xdr:colOff>142875</xdr:colOff>
                    <xdr:row>27</xdr:row>
                    <xdr:rowOff>352425</xdr:rowOff>
                  </from>
                  <to>
                    <xdr:col>5</xdr:col>
                    <xdr:colOff>333375</xdr:colOff>
                    <xdr:row>27</xdr:row>
                    <xdr:rowOff>533400</xdr:rowOff>
                  </to>
                </anchor>
              </controlPr>
            </control>
          </mc:Choice>
        </mc:AlternateContent>
        <mc:AlternateContent xmlns:mc="http://schemas.openxmlformats.org/markup-compatibility/2006">
          <mc:Choice Requires="x14">
            <control shapeId="18536" r:id="rId46" name="Option Button 104">
              <controlPr defaultSize="0" autoFill="0" autoLine="0" autoPict="0">
                <anchor moveWithCells="1">
                  <from>
                    <xdr:col>6</xdr:col>
                    <xdr:colOff>142875</xdr:colOff>
                    <xdr:row>27</xdr:row>
                    <xdr:rowOff>352425</xdr:rowOff>
                  </from>
                  <to>
                    <xdr:col>6</xdr:col>
                    <xdr:colOff>333375</xdr:colOff>
                    <xdr:row>27</xdr:row>
                    <xdr:rowOff>533400</xdr:rowOff>
                  </to>
                </anchor>
              </controlPr>
            </control>
          </mc:Choice>
        </mc:AlternateContent>
        <mc:AlternateContent xmlns:mc="http://schemas.openxmlformats.org/markup-compatibility/2006">
          <mc:Choice Requires="x14">
            <control shapeId="18537" r:id="rId47" name="Option Button 105">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18538" r:id="rId48" name="Option Button 106">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18540" r:id="rId49" name="Option Button 108">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18541" r:id="rId50" name="Option Button 109">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18542" r:id="rId51" name="Option Button 110">
              <controlPr defaultSize="0" autoFill="0" autoLine="0" autoPict="0">
                <anchor moveWithCells="1">
                  <from>
                    <xdr:col>3</xdr:col>
                    <xdr:colOff>142875</xdr:colOff>
                    <xdr:row>25</xdr:row>
                    <xdr:rowOff>352425</xdr:rowOff>
                  </from>
                  <to>
                    <xdr:col>3</xdr:col>
                    <xdr:colOff>333375</xdr:colOff>
                    <xdr:row>25</xdr:row>
                    <xdr:rowOff>533400</xdr:rowOff>
                  </to>
                </anchor>
              </controlPr>
            </control>
          </mc:Choice>
        </mc:AlternateContent>
        <mc:AlternateContent xmlns:mc="http://schemas.openxmlformats.org/markup-compatibility/2006">
          <mc:Choice Requires="x14">
            <control shapeId="18543" r:id="rId52" name="Option Button 111">
              <controlPr defaultSize="0" autoFill="0" autoLine="0" autoPict="0">
                <anchor moveWithCells="1">
                  <from>
                    <xdr:col>4</xdr:col>
                    <xdr:colOff>142875</xdr:colOff>
                    <xdr:row>25</xdr:row>
                    <xdr:rowOff>352425</xdr:rowOff>
                  </from>
                  <to>
                    <xdr:col>4</xdr:col>
                    <xdr:colOff>333375</xdr:colOff>
                    <xdr:row>25</xdr:row>
                    <xdr:rowOff>533400</xdr:rowOff>
                  </to>
                </anchor>
              </controlPr>
            </control>
          </mc:Choice>
        </mc:AlternateContent>
        <mc:AlternateContent xmlns:mc="http://schemas.openxmlformats.org/markup-compatibility/2006">
          <mc:Choice Requires="x14">
            <control shapeId="18545" r:id="rId53" name="Option Button 113">
              <controlPr defaultSize="0" autoFill="0" autoLine="0" autoPict="0">
                <anchor moveWithCells="1">
                  <from>
                    <xdr:col>5</xdr:col>
                    <xdr:colOff>142875</xdr:colOff>
                    <xdr:row>25</xdr:row>
                    <xdr:rowOff>352425</xdr:rowOff>
                  </from>
                  <to>
                    <xdr:col>5</xdr:col>
                    <xdr:colOff>333375</xdr:colOff>
                    <xdr:row>25</xdr:row>
                    <xdr:rowOff>533400</xdr:rowOff>
                  </to>
                </anchor>
              </controlPr>
            </control>
          </mc:Choice>
        </mc:AlternateContent>
        <mc:AlternateContent xmlns:mc="http://schemas.openxmlformats.org/markup-compatibility/2006">
          <mc:Choice Requires="x14">
            <control shapeId="18546" r:id="rId54" name="Option Button 114">
              <controlPr defaultSize="0" autoFill="0" autoLine="0" autoPict="0">
                <anchor moveWithCells="1">
                  <from>
                    <xdr:col>6</xdr:col>
                    <xdr:colOff>142875</xdr:colOff>
                    <xdr:row>25</xdr:row>
                    <xdr:rowOff>352425</xdr:rowOff>
                  </from>
                  <to>
                    <xdr:col>6</xdr:col>
                    <xdr:colOff>333375</xdr:colOff>
                    <xdr:row>25</xdr:row>
                    <xdr:rowOff>533400</xdr:rowOff>
                  </to>
                </anchor>
              </controlPr>
            </control>
          </mc:Choice>
        </mc:AlternateContent>
        <mc:AlternateContent xmlns:mc="http://schemas.openxmlformats.org/markup-compatibility/2006">
          <mc:Choice Requires="x14">
            <control shapeId="18547" r:id="rId55" name="Group Box 115">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8548" r:id="rId56" name="Group Box 116">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8549" r:id="rId57" name="Group Box 117">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8551" r:id="rId58" name="Group Box 119">
              <controlPr defaultSize="0" autoFill="0" autoPict="0">
                <anchor moveWithCells="1">
                  <from>
                    <xdr:col>3</xdr:col>
                    <xdr:colOff>0</xdr:colOff>
                    <xdr:row>28</xdr:row>
                    <xdr:rowOff>0</xdr:rowOff>
                  </from>
                  <to>
                    <xdr:col>7</xdr:col>
                    <xdr:colOff>0</xdr:colOff>
                    <xdr:row>29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CM131"/>
  <sheetViews>
    <sheetView zoomScaleNormal="100" workbookViewId="0">
      <selection activeCell="H22" sqref="H22"/>
    </sheetView>
  </sheetViews>
  <sheetFormatPr baseColWidth="10" defaultColWidth="11.42578125" defaultRowHeight="14.25" x14ac:dyDescent="0.2"/>
  <cols>
    <col min="1" max="1" width="3.7109375" style="98" customWidth="1"/>
    <col min="2" max="2" width="7.7109375" style="160" customWidth="1"/>
    <col min="3" max="3" width="57.28515625" style="98" customWidth="1"/>
    <col min="4" max="7" width="7.140625" style="98" customWidth="1"/>
    <col min="8" max="8" width="45.7109375" style="98" customWidth="1"/>
    <col min="9" max="9" width="11.42578125" style="98"/>
    <col min="10" max="10" width="3.42578125" style="176" customWidth="1"/>
    <col min="11" max="91" width="11.42578125" style="51"/>
    <col min="92" max="16384" width="11.42578125" style="98"/>
  </cols>
  <sheetData>
    <row r="1" spans="1:14" x14ac:dyDescent="0.2">
      <c r="A1" s="50"/>
      <c r="B1" s="243"/>
      <c r="C1" s="50"/>
      <c r="D1" s="50"/>
      <c r="E1" s="50"/>
      <c r="F1" s="50"/>
      <c r="G1" s="50"/>
      <c r="H1" s="50"/>
      <c r="I1" s="50"/>
      <c r="J1" s="173"/>
    </row>
    <row r="2" spans="1:14" x14ac:dyDescent="0.2">
      <c r="A2" s="50"/>
      <c r="B2" s="243"/>
      <c r="C2" s="50"/>
      <c r="D2" s="50"/>
      <c r="E2" s="50"/>
      <c r="F2" s="50"/>
      <c r="G2" s="50"/>
      <c r="H2" s="50"/>
      <c r="I2" s="50"/>
      <c r="J2" s="173"/>
    </row>
    <row r="3" spans="1:14" x14ac:dyDescent="0.2">
      <c r="A3" s="50"/>
      <c r="B3" s="243"/>
      <c r="C3" s="50"/>
      <c r="D3" s="50"/>
      <c r="E3" s="50"/>
      <c r="F3" s="50"/>
      <c r="G3" s="50"/>
      <c r="H3" s="50"/>
      <c r="I3" s="50"/>
      <c r="J3" s="173"/>
    </row>
    <row r="4" spans="1:14" x14ac:dyDescent="0.2">
      <c r="A4" s="50"/>
      <c r="B4" s="243"/>
      <c r="C4" s="50"/>
      <c r="D4" s="50"/>
      <c r="E4" s="50"/>
      <c r="F4" s="50"/>
      <c r="G4" s="50"/>
      <c r="H4" s="50"/>
      <c r="I4" s="50"/>
      <c r="J4" s="173"/>
    </row>
    <row r="5" spans="1:14" x14ac:dyDescent="0.2">
      <c r="A5" s="50"/>
      <c r="B5" s="243"/>
      <c r="C5" s="50"/>
      <c r="D5" s="50"/>
      <c r="E5" s="50"/>
      <c r="F5" s="50"/>
      <c r="G5" s="50"/>
      <c r="H5" s="50"/>
      <c r="I5" s="50"/>
      <c r="J5" s="173"/>
    </row>
    <row r="6" spans="1:14" x14ac:dyDescent="0.2">
      <c r="A6" s="50"/>
      <c r="B6" s="243"/>
      <c r="C6" s="50"/>
      <c r="D6" s="50"/>
      <c r="E6" s="50"/>
      <c r="F6" s="50"/>
      <c r="G6" s="50"/>
      <c r="H6" s="50"/>
      <c r="I6" s="50"/>
      <c r="J6" s="173"/>
    </row>
    <row r="7" spans="1:14" x14ac:dyDescent="0.2">
      <c r="A7" s="50"/>
      <c r="B7" s="243"/>
      <c r="C7" s="50"/>
      <c r="D7" s="50"/>
      <c r="E7" s="50"/>
      <c r="F7" s="50"/>
      <c r="G7" s="50"/>
      <c r="H7" s="50"/>
      <c r="I7" s="50"/>
      <c r="J7" s="173"/>
    </row>
    <row r="8" spans="1:14" x14ac:dyDescent="0.2">
      <c r="A8" s="50"/>
      <c r="B8" s="243"/>
      <c r="C8" s="50"/>
      <c r="D8" s="50"/>
      <c r="E8" s="50"/>
      <c r="F8" s="50"/>
      <c r="G8" s="50"/>
      <c r="H8" s="158"/>
      <c r="I8" s="158"/>
      <c r="J8" s="173"/>
    </row>
    <row r="9" spans="1:14" x14ac:dyDescent="0.2">
      <c r="A9" s="50"/>
      <c r="B9" s="243"/>
      <c r="C9" s="50"/>
      <c r="D9" s="50"/>
      <c r="E9" s="50"/>
      <c r="F9" s="50"/>
      <c r="G9" s="167"/>
      <c r="H9" s="50"/>
      <c r="I9" s="166"/>
      <c r="J9" s="172"/>
    </row>
    <row r="10" spans="1:14" ht="15" customHeight="1" x14ac:dyDescent="0.25">
      <c r="A10" s="50"/>
      <c r="B10" s="35" t="s">
        <v>145</v>
      </c>
      <c r="C10" s="34"/>
      <c r="D10" s="50"/>
      <c r="E10" s="50"/>
      <c r="F10" s="50"/>
      <c r="G10" s="167"/>
      <c r="H10" s="50"/>
      <c r="I10" s="167"/>
      <c r="J10" s="172"/>
    </row>
    <row r="11" spans="1:14" ht="27.75" customHeight="1" x14ac:dyDescent="0.2">
      <c r="A11" s="50"/>
      <c r="B11" s="243"/>
      <c r="C11" s="50"/>
      <c r="D11" s="50"/>
      <c r="E11" s="50"/>
      <c r="F11" s="50"/>
      <c r="G11" s="167"/>
      <c r="H11" s="116"/>
      <c r="I11" s="99"/>
      <c r="J11" s="103"/>
      <c r="K11" s="220"/>
      <c r="L11" s="220"/>
      <c r="M11" s="220"/>
      <c r="N11" s="220"/>
    </row>
    <row r="12" spans="1:14" x14ac:dyDescent="0.2">
      <c r="A12" s="50"/>
      <c r="B12" s="243"/>
      <c r="C12" s="50"/>
      <c r="D12" s="50"/>
      <c r="E12" s="50"/>
      <c r="F12" s="50"/>
      <c r="G12" s="167"/>
      <c r="H12" s="177"/>
      <c r="I12" s="169"/>
      <c r="J12" s="178"/>
      <c r="K12" s="221"/>
      <c r="L12" s="221"/>
      <c r="M12" s="221"/>
      <c r="N12" s="221"/>
    </row>
    <row r="13" spans="1:14" x14ac:dyDescent="0.2">
      <c r="A13" s="50"/>
      <c r="B13" s="243"/>
      <c r="C13" s="50"/>
      <c r="D13" s="50"/>
      <c r="E13" s="50"/>
      <c r="F13" s="50"/>
      <c r="G13" s="167"/>
      <c r="H13" s="177"/>
      <c r="I13" s="169"/>
      <c r="J13" s="178"/>
      <c r="K13" s="221"/>
      <c r="L13" s="221"/>
      <c r="M13" s="221"/>
      <c r="N13" s="221"/>
    </row>
    <row r="14" spans="1:14" x14ac:dyDescent="0.2">
      <c r="A14" s="50"/>
      <c r="B14" s="243"/>
      <c r="C14" s="50"/>
      <c r="D14" s="50"/>
      <c r="E14" s="50"/>
      <c r="F14" s="50"/>
      <c r="G14" s="167"/>
      <c r="H14" s="177"/>
      <c r="I14" s="169"/>
      <c r="J14" s="178"/>
      <c r="K14" s="221"/>
      <c r="L14" s="221"/>
      <c r="M14" s="221"/>
      <c r="N14" s="221"/>
    </row>
    <row r="15" spans="1:14" x14ac:dyDescent="0.2">
      <c r="A15" s="50"/>
      <c r="B15" s="243"/>
      <c r="C15" s="50"/>
      <c r="D15" s="50"/>
      <c r="E15" s="50"/>
      <c r="F15" s="50"/>
      <c r="G15" s="167"/>
      <c r="H15" s="177"/>
      <c r="I15" s="169"/>
      <c r="J15" s="178"/>
      <c r="K15" s="221"/>
      <c r="L15" s="221"/>
      <c r="M15" s="221"/>
      <c r="N15" s="221"/>
    </row>
    <row r="16" spans="1:14" x14ac:dyDescent="0.2">
      <c r="A16" s="50"/>
      <c r="B16" s="243"/>
      <c r="C16" s="50"/>
      <c r="D16" s="50"/>
      <c r="E16" s="50"/>
      <c r="F16" s="50"/>
      <c r="G16" s="167"/>
      <c r="H16" s="177"/>
      <c r="I16" s="169"/>
      <c r="J16" s="178"/>
      <c r="K16" s="221"/>
      <c r="L16" s="221"/>
      <c r="M16" s="221"/>
      <c r="N16" s="221"/>
    </row>
    <row r="17" spans="1:10" x14ac:dyDescent="0.2">
      <c r="A17" s="50"/>
      <c r="B17" s="243"/>
      <c r="C17" s="50"/>
      <c r="D17" s="50"/>
      <c r="E17" s="50"/>
      <c r="F17" s="50"/>
      <c r="G17" s="50"/>
      <c r="H17" s="179"/>
      <c r="I17" s="171"/>
      <c r="J17" s="172"/>
    </row>
    <row r="18" spans="1:10" x14ac:dyDescent="0.2">
      <c r="A18" s="50"/>
      <c r="B18" s="243"/>
      <c r="C18" s="50"/>
      <c r="D18" s="50"/>
      <c r="E18" s="50"/>
      <c r="F18" s="50"/>
      <c r="G18" s="167"/>
      <c r="H18" s="36" t="s">
        <v>83</v>
      </c>
      <c r="I18" s="36" t="s">
        <v>84</v>
      </c>
      <c r="J18" s="172"/>
    </row>
    <row r="19" spans="1:10" x14ac:dyDescent="0.2">
      <c r="A19" s="50"/>
      <c r="B19" s="243"/>
      <c r="C19" s="50"/>
      <c r="D19" s="50"/>
      <c r="E19" s="50"/>
      <c r="F19" s="50"/>
      <c r="G19" s="50"/>
      <c r="H19" s="38" t="s">
        <v>85</v>
      </c>
      <c r="I19" s="39">
        <f>COUNTIF('Sätze Datenbank'!$D$34:$D$41,1)</f>
        <v>0</v>
      </c>
      <c r="J19" s="172"/>
    </row>
    <row r="20" spans="1:10" x14ac:dyDescent="0.2">
      <c r="A20" s="50"/>
      <c r="B20" s="243"/>
      <c r="C20" s="50"/>
      <c r="D20" s="50"/>
      <c r="E20" s="50"/>
      <c r="F20" s="50"/>
      <c r="G20" s="50"/>
      <c r="H20" s="38" t="s">
        <v>86</v>
      </c>
      <c r="I20" s="39">
        <f>COUNTIF('Sätze Datenbank'!$D$34:$D$41,2)</f>
        <v>0</v>
      </c>
      <c r="J20" s="172"/>
    </row>
    <row r="21" spans="1:10" x14ac:dyDescent="0.2">
      <c r="A21" s="50"/>
      <c r="B21" s="243"/>
      <c r="C21" s="50"/>
      <c r="D21" s="50"/>
      <c r="E21" s="50"/>
      <c r="F21" s="50"/>
      <c r="G21" s="50"/>
      <c r="H21" s="38" t="s">
        <v>87</v>
      </c>
      <c r="I21" s="39">
        <f>COUNTIF('Sätze Datenbank'!$D$34:$D$41,3)</f>
        <v>0</v>
      </c>
      <c r="J21" s="172"/>
    </row>
    <row r="22" spans="1:10" x14ac:dyDescent="0.2">
      <c r="A22" s="50"/>
      <c r="B22" s="243"/>
      <c r="C22" s="50"/>
      <c r="D22" s="50"/>
      <c r="E22" s="50"/>
      <c r="F22" s="50"/>
      <c r="G22" s="50"/>
      <c r="H22" s="38" t="s">
        <v>384</v>
      </c>
      <c r="I22" s="39">
        <f>COUNTIF('Sätze Datenbank'!$D$34:$D$41,4)</f>
        <v>0</v>
      </c>
      <c r="J22" s="172"/>
    </row>
    <row r="23" spans="1:10" ht="90" customHeight="1" x14ac:dyDescent="0.2">
      <c r="A23" s="50"/>
      <c r="B23" s="28" t="s">
        <v>32</v>
      </c>
      <c r="C23" s="30" t="s">
        <v>145</v>
      </c>
      <c r="D23" s="29" t="s">
        <v>90</v>
      </c>
      <c r="E23" s="29" t="s">
        <v>91</v>
      </c>
      <c r="F23" s="29" t="s">
        <v>92</v>
      </c>
      <c r="G23" s="29" t="s">
        <v>384</v>
      </c>
      <c r="H23" s="291" t="s">
        <v>93</v>
      </c>
      <c r="I23" s="292"/>
      <c r="J23" s="172"/>
    </row>
    <row r="24" spans="1:10" ht="65.25" customHeight="1" x14ac:dyDescent="0.2">
      <c r="A24" s="50"/>
      <c r="B24" s="40" t="s">
        <v>146</v>
      </c>
      <c r="C24" s="10" t="s">
        <v>147</v>
      </c>
      <c r="D24" s="20"/>
      <c r="E24" s="20"/>
      <c r="F24" s="20"/>
      <c r="G24" s="20"/>
      <c r="H24" s="287" t="str">
        <f>IF('Sätze Datenbank'!$D34=3,'Sätze Datenbank'!$C34,'Sätze Datenbank'!$C$3)</f>
        <v xml:space="preserve">       </v>
      </c>
      <c r="I24" s="288"/>
      <c r="J24" s="172">
        <v>1</v>
      </c>
    </row>
    <row r="25" spans="1:10" ht="65.25" customHeight="1" x14ac:dyDescent="0.2">
      <c r="A25" s="50"/>
      <c r="B25" s="40" t="s">
        <v>148</v>
      </c>
      <c r="C25" s="10" t="s">
        <v>149</v>
      </c>
      <c r="D25" s="21"/>
      <c r="E25" s="21"/>
      <c r="F25" s="21"/>
      <c r="G25" s="21"/>
      <c r="H25" s="287" t="str">
        <f>IF('Sätze Datenbank'!$D35=3,'Sätze Datenbank'!$C35,'Sätze Datenbank'!$C$3)</f>
        <v xml:space="preserve">       </v>
      </c>
      <c r="I25" s="288"/>
      <c r="J25" s="172">
        <v>1</v>
      </c>
    </row>
    <row r="26" spans="1:10" ht="65.25" customHeight="1" x14ac:dyDescent="0.2">
      <c r="A26" s="50"/>
      <c r="B26" s="40" t="s">
        <v>150</v>
      </c>
      <c r="C26" s="10" t="s">
        <v>151</v>
      </c>
      <c r="D26" s="22"/>
      <c r="E26" s="22"/>
      <c r="F26" s="22"/>
      <c r="G26" s="22"/>
      <c r="H26" s="287" t="str">
        <f>IF('Sätze Datenbank'!$D36=3,'Sätze Datenbank'!$C36,'Sätze Datenbank'!$C$3)</f>
        <v xml:space="preserve">       </v>
      </c>
      <c r="I26" s="288"/>
      <c r="J26" s="172">
        <v>1</v>
      </c>
    </row>
    <row r="27" spans="1:10" ht="65.25" customHeight="1" x14ac:dyDescent="0.2">
      <c r="A27" s="50"/>
      <c r="B27" s="40" t="s">
        <v>152</v>
      </c>
      <c r="C27" s="10" t="s">
        <v>153</v>
      </c>
      <c r="D27" s="20"/>
      <c r="E27" s="20"/>
      <c r="F27" s="20"/>
      <c r="G27" s="20"/>
      <c r="H27" s="287" t="str">
        <f>IF('Sätze Datenbank'!$D37=3,'Sätze Datenbank'!$C37,'Sätze Datenbank'!$C$3)</f>
        <v xml:space="preserve">       </v>
      </c>
      <c r="I27" s="288"/>
      <c r="J27" s="172">
        <v>1</v>
      </c>
    </row>
    <row r="28" spans="1:10" ht="65.25" customHeight="1" x14ac:dyDescent="0.2">
      <c r="A28" s="50"/>
      <c r="B28" s="40" t="s">
        <v>154</v>
      </c>
      <c r="C28" s="53" t="s">
        <v>155</v>
      </c>
      <c r="D28" s="20"/>
      <c r="E28" s="20"/>
      <c r="F28" s="20"/>
      <c r="G28" s="20"/>
      <c r="H28" s="287" t="str">
        <f>IF('Sätze Datenbank'!$D38=3,'Sätze Datenbank'!$C38,'Sätze Datenbank'!$C$3)</f>
        <v xml:space="preserve">       </v>
      </c>
      <c r="I28" s="288"/>
      <c r="J28" s="172">
        <v>1</v>
      </c>
    </row>
    <row r="29" spans="1:10" ht="65.25" customHeight="1" x14ac:dyDescent="0.2">
      <c r="A29" s="50"/>
      <c r="B29" s="40" t="s">
        <v>156</v>
      </c>
      <c r="C29" s="53" t="s">
        <v>157</v>
      </c>
      <c r="D29" s="21"/>
      <c r="E29" s="21"/>
      <c r="F29" s="21"/>
      <c r="G29" s="21"/>
      <c r="H29" s="287" t="str">
        <f>IF('Sätze Datenbank'!$D39=3,'Sätze Datenbank'!$C39,'Sätze Datenbank'!$C$3)</f>
        <v xml:space="preserve">       </v>
      </c>
      <c r="I29" s="288"/>
      <c r="J29" s="172">
        <v>1</v>
      </c>
    </row>
    <row r="30" spans="1:10" ht="65.25" customHeight="1" x14ac:dyDescent="0.2">
      <c r="A30" s="50"/>
      <c r="B30" s="40" t="s">
        <v>158</v>
      </c>
      <c r="C30" s="53" t="s">
        <v>159</v>
      </c>
      <c r="D30" s="21"/>
      <c r="E30" s="21"/>
      <c r="F30" s="21"/>
      <c r="G30" s="21"/>
      <c r="H30" s="287" t="str">
        <f>IF('Sätze Datenbank'!$D40=3,'Sätze Datenbank'!$C40,'Sätze Datenbank'!$C$3)</f>
        <v xml:space="preserve">       </v>
      </c>
      <c r="I30" s="288"/>
      <c r="J30" s="172">
        <v>1</v>
      </c>
    </row>
    <row r="31" spans="1:10" ht="65.25" customHeight="1" x14ac:dyDescent="0.2">
      <c r="A31" s="50"/>
      <c r="B31" s="40" t="s">
        <v>160</v>
      </c>
      <c r="C31" s="7" t="s">
        <v>161</v>
      </c>
      <c r="D31" s="21"/>
      <c r="E31" s="21"/>
      <c r="F31" s="21"/>
      <c r="G31" s="21"/>
      <c r="H31" s="287" t="str">
        <f>IF('Sätze Datenbank'!$D41=3,'Sätze Datenbank'!$C41,'Sätze Datenbank'!$C$3)</f>
        <v xml:space="preserve">       </v>
      </c>
      <c r="I31" s="288"/>
      <c r="J31" s="172">
        <v>1</v>
      </c>
    </row>
    <row r="32" spans="1:10" ht="16.5" customHeight="1" x14ac:dyDescent="0.2">
      <c r="A32" s="50"/>
      <c r="B32" s="243"/>
      <c r="C32" s="50"/>
      <c r="D32" s="50"/>
      <c r="E32" s="50"/>
      <c r="F32" s="50"/>
      <c r="G32" s="50"/>
      <c r="H32" s="50"/>
      <c r="I32" s="50"/>
      <c r="J32" s="172"/>
    </row>
    <row r="33" spans="2:10" s="51" customFormat="1" ht="65.25" customHeight="1" x14ac:dyDescent="0.2">
      <c r="B33" s="215"/>
      <c r="J33" s="222"/>
    </row>
    <row r="34" spans="2:10" s="51" customFormat="1" ht="65.25" customHeight="1" x14ac:dyDescent="0.2">
      <c r="B34" s="215"/>
      <c r="J34" s="222"/>
    </row>
    <row r="35" spans="2:10" s="51" customFormat="1" ht="65.25" customHeight="1" x14ac:dyDescent="0.2">
      <c r="B35" s="215"/>
      <c r="J35" s="222"/>
    </row>
    <row r="36" spans="2:10" s="51" customFormat="1" ht="65.25" customHeight="1" x14ac:dyDescent="0.2">
      <c r="B36" s="215"/>
      <c r="J36" s="222"/>
    </row>
    <row r="37" spans="2:10" s="51" customFormat="1" ht="65.25" customHeight="1" x14ac:dyDescent="0.2">
      <c r="B37" s="215"/>
      <c r="J37" s="222"/>
    </row>
    <row r="38" spans="2:10" s="51" customFormat="1" ht="65.25" customHeight="1" x14ac:dyDescent="0.2">
      <c r="B38" s="215"/>
      <c r="J38" s="222"/>
    </row>
    <row r="39" spans="2:10" s="51" customFormat="1" ht="65.25" customHeight="1" x14ac:dyDescent="0.2">
      <c r="B39" s="215"/>
      <c r="J39" s="222"/>
    </row>
    <row r="40" spans="2:10" s="51" customFormat="1" ht="65.25" customHeight="1" x14ac:dyDescent="0.2">
      <c r="B40" s="215"/>
      <c r="J40" s="222"/>
    </row>
    <row r="41" spans="2:10" s="51" customFormat="1" ht="65.25" customHeight="1" x14ac:dyDescent="0.2">
      <c r="B41" s="215"/>
      <c r="J41" s="222"/>
    </row>
    <row r="42" spans="2:10" s="51" customFormat="1" x14ac:dyDescent="0.2">
      <c r="B42" s="215"/>
      <c r="J42" s="222"/>
    </row>
    <row r="43" spans="2:10" s="51" customFormat="1" x14ac:dyDescent="0.2">
      <c r="B43" s="215"/>
      <c r="J43" s="222"/>
    </row>
    <row r="44" spans="2:10" s="51" customFormat="1" x14ac:dyDescent="0.2">
      <c r="B44" s="215"/>
      <c r="J44" s="222"/>
    </row>
    <row r="45" spans="2:10" s="51" customFormat="1" x14ac:dyDescent="0.2">
      <c r="B45" s="215"/>
      <c r="J45" s="222"/>
    </row>
    <row r="46" spans="2:10" s="51" customFormat="1" x14ac:dyDescent="0.2">
      <c r="B46" s="215"/>
      <c r="J46" s="222"/>
    </row>
    <row r="47" spans="2:10" s="51" customFormat="1" x14ac:dyDescent="0.2">
      <c r="B47" s="215"/>
      <c r="J47" s="222"/>
    </row>
    <row r="48" spans="2:10" s="51" customFormat="1" x14ac:dyDescent="0.2">
      <c r="B48" s="215"/>
      <c r="J48" s="222"/>
    </row>
    <row r="49" spans="2:10" s="51" customFormat="1" x14ac:dyDescent="0.2">
      <c r="B49" s="215"/>
      <c r="J49" s="222"/>
    </row>
    <row r="50" spans="2:10" s="51" customFormat="1" x14ac:dyDescent="0.2">
      <c r="B50" s="215"/>
      <c r="J50" s="222"/>
    </row>
    <row r="51" spans="2:10" s="51" customFormat="1" x14ac:dyDescent="0.2">
      <c r="B51" s="215"/>
      <c r="J51" s="222"/>
    </row>
    <row r="52" spans="2:10" s="51" customFormat="1" x14ac:dyDescent="0.2">
      <c r="B52" s="215"/>
      <c r="J52" s="222"/>
    </row>
    <row r="53" spans="2:10" s="51" customFormat="1" x14ac:dyDescent="0.2">
      <c r="B53" s="215"/>
      <c r="J53" s="222"/>
    </row>
    <row r="54" spans="2:10" s="51" customFormat="1" x14ac:dyDescent="0.2">
      <c r="B54" s="215"/>
      <c r="J54" s="222"/>
    </row>
    <row r="55" spans="2:10" s="51" customFormat="1" x14ac:dyDescent="0.2">
      <c r="B55" s="215"/>
      <c r="J55" s="222"/>
    </row>
    <row r="56" spans="2:10" s="51" customFormat="1" x14ac:dyDescent="0.2">
      <c r="B56" s="215"/>
      <c r="J56" s="222"/>
    </row>
    <row r="57" spans="2:10" s="51" customFormat="1" x14ac:dyDescent="0.2">
      <c r="B57" s="215"/>
      <c r="J57" s="222"/>
    </row>
    <row r="58" spans="2:10" s="51" customFormat="1" x14ac:dyDescent="0.2">
      <c r="B58" s="215"/>
      <c r="J58" s="222"/>
    </row>
    <row r="59" spans="2:10" s="51" customFormat="1" x14ac:dyDescent="0.2">
      <c r="B59" s="215"/>
      <c r="J59" s="222"/>
    </row>
    <row r="60" spans="2:10" s="51" customFormat="1" x14ac:dyDescent="0.2">
      <c r="B60" s="215"/>
      <c r="J60" s="222"/>
    </row>
    <row r="61" spans="2:10" s="51" customFormat="1" x14ac:dyDescent="0.2">
      <c r="B61" s="215"/>
      <c r="J61" s="222"/>
    </row>
    <row r="62" spans="2:10" s="51" customFormat="1" x14ac:dyDescent="0.2">
      <c r="B62" s="215"/>
      <c r="J62" s="222"/>
    </row>
    <row r="63" spans="2:10" s="51" customFormat="1" x14ac:dyDescent="0.2">
      <c r="B63" s="215"/>
      <c r="J63" s="222"/>
    </row>
    <row r="64" spans="2:10" s="51" customFormat="1" x14ac:dyDescent="0.2">
      <c r="B64" s="215"/>
      <c r="J64" s="222"/>
    </row>
    <row r="65" spans="2:10" s="51" customFormat="1" x14ac:dyDescent="0.2">
      <c r="B65" s="215"/>
      <c r="J65" s="222"/>
    </row>
    <row r="66" spans="2:10" s="51" customFormat="1" x14ac:dyDescent="0.2">
      <c r="B66" s="215"/>
      <c r="J66" s="222"/>
    </row>
    <row r="67" spans="2:10" s="51" customFormat="1" x14ac:dyDescent="0.2">
      <c r="B67" s="215"/>
      <c r="J67" s="222"/>
    </row>
    <row r="68" spans="2:10" s="51" customFormat="1" x14ac:dyDescent="0.2">
      <c r="B68" s="215"/>
      <c r="J68" s="222"/>
    </row>
    <row r="69" spans="2:10" s="51" customFormat="1" x14ac:dyDescent="0.2">
      <c r="B69" s="215"/>
      <c r="J69" s="222"/>
    </row>
    <row r="70" spans="2:10" s="51" customFormat="1" x14ac:dyDescent="0.2">
      <c r="B70" s="215"/>
      <c r="J70" s="222"/>
    </row>
    <row r="71" spans="2:10" s="51" customFormat="1" x14ac:dyDescent="0.2">
      <c r="B71" s="215"/>
      <c r="J71" s="222"/>
    </row>
    <row r="72" spans="2:10" s="51" customFormat="1" x14ac:dyDescent="0.2">
      <c r="B72" s="215"/>
      <c r="J72" s="222"/>
    </row>
    <row r="73" spans="2:10" s="51" customFormat="1" x14ac:dyDescent="0.2">
      <c r="B73" s="215"/>
      <c r="J73" s="222"/>
    </row>
    <row r="74" spans="2:10" s="51" customFormat="1" x14ac:dyDescent="0.2">
      <c r="B74" s="215"/>
      <c r="J74" s="222"/>
    </row>
    <row r="75" spans="2:10" s="51" customFormat="1" x14ac:dyDescent="0.2">
      <c r="B75" s="215"/>
      <c r="J75" s="222"/>
    </row>
    <row r="76" spans="2:10" s="51" customFormat="1" x14ac:dyDescent="0.2">
      <c r="B76" s="215"/>
      <c r="J76" s="222"/>
    </row>
    <row r="77" spans="2:10" s="51" customFormat="1" x14ac:dyDescent="0.2">
      <c r="B77" s="215"/>
      <c r="J77" s="222"/>
    </row>
    <row r="78" spans="2:10" s="51" customFormat="1" x14ac:dyDescent="0.2">
      <c r="B78" s="215"/>
      <c r="J78" s="222"/>
    </row>
    <row r="79" spans="2:10" s="51" customFormat="1" x14ac:dyDescent="0.2">
      <c r="B79" s="215"/>
      <c r="J79" s="222"/>
    </row>
    <row r="80" spans="2:10" s="51" customFormat="1" x14ac:dyDescent="0.2">
      <c r="B80" s="215"/>
      <c r="J80" s="222"/>
    </row>
    <row r="81" spans="2:10" s="51" customFormat="1" x14ac:dyDescent="0.2">
      <c r="B81" s="215"/>
      <c r="J81" s="222"/>
    </row>
    <row r="82" spans="2:10" s="51" customFormat="1" x14ac:dyDescent="0.2">
      <c r="B82" s="215"/>
      <c r="J82" s="222"/>
    </row>
    <row r="83" spans="2:10" s="51" customFormat="1" x14ac:dyDescent="0.2">
      <c r="B83" s="215"/>
      <c r="J83" s="222"/>
    </row>
    <row r="84" spans="2:10" s="51" customFormat="1" x14ac:dyDescent="0.2">
      <c r="B84" s="215"/>
      <c r="J84" s="222"/>
    </row>
    <row r="85" spans="2:10" s="51" customFormat="1" x14ac:dyDescent="0.2">
      <c r="B85" s="215"/>
      <c r="J85" s="222"/>
    </row>
    <row r="86" spans="2:10" s="51" customFormat="1" x14ac:dyDescent="0.2">
      <c r="B86" s="215"/>
      <c r="J86" s="222"/>
    </row>
    <row r="87" spans="2:10" s="51" customFormat="1" x14ac:dyDescent="0.2">
      <c r="B87" s="215"/>
      <c r="J87" s="222"/>
    </row>
    <row r="88" spans="2:10" s="51" customFormat="1" x14ac:dyDescent="0.2">
      <c r="B88" s="215"/>
      <c r="J88" s="222"/>
    </row>
    <row r="89" spans="2:10" s="51" customFormat="1" x14ac:dyDescent="0.2">
      <c r="B89" s="215"/>
      <c r="J89" s="222"/>
    </row>
    <row r="90" spans="2:10" s="51" customFormat="1" x14ac:dyDescent="0.2">
      <c r="B90" s="215"/>
      <c r="J90" s="222"/>
    </row>
    <row r="91" spans="2:10" s="51" customFormat="1" x14ac:dyDescent="0.2">
      <c r="B91" s="215"/>
      <c r="J91" s="222"/>
    </row>
    <row r="92" spans="2:10" s="51" customFormat="1" x14ac:dyDescent="0.2">
      <c r="B92" s="215"/>
      <c r="J92" s="222"/>
    </row>
    <row r="93" spans="2:10" s="51" customFormat="1" x14ac:dyDescent="0.2">
      <c r="B93" s="215"/>
      <c r="J93" s="222"/>
    </row>
    <row r="94" spans="2:10" s="51" customFormat="1" x14ac:dyDescent="0.2">
      <c r="B94" s="215"/>
      <c r="J94" s="222"/>
    </row>
    <row r="95" spans="2:10" s="51" customFormat="1" x14ac:dyDescent="0.2">
      <c r="B95" s="215"/>
      <c r="J95" s="222"/>
    </row>
    <row r="96" spans="2:10" s="51" customFormat="1" x14ac:dyDescent="0.2">
      <c r="B96" s="215"/>
      <c r="J96" s="222"/>
    </row>
    <row r="97" spans="2:10" s="51" customFormat="1" x14ac:dyDescent="0.2">
      <c r="B97" s="215"/>
      <c r="J97" s="222"/>
    </row>
    <row r="98" spans="2:10" s="51" customFormat="1" x14ac:dyDescent="0.2">
      <c r="B98" s="215"/>
      <c r="J98" s="222"/>
    </row>
    <row r="99" spans="2:10" s="51" customFormat="1" x14ac:dyDescent="0.2">
      <c r="B99" s="215"/>
      <c r="J99" s="222"/>
    </row>
    <row r="100" spans="2:10" s="51" customFormat="1" x14ac:dyDescent="0.2">
      <c r="B100" s="215"/>
      <c r="J100" s="222"/>
    </row>
    <row r="101" spans="2:10" s="51" customFormat="1" x14ac:dyDescent="0.2">
      <c r="B101" s="215"/>
      <c r="J101" s="222"/>
    </row>
    <row r="102" spans="2:10" s="51" customFormat="1" x14ac:dyDescent="0.2">
      <c r="B102" s="215"/>
      <c r="J102" s="222"/>
    </row>
    <row r="103" spans="2:10" s="51" customFormat="1" x14ac:dyDescent="0.2">
      <c r="B103" s="215"/>
      <c r="J103" s="222"/>
    </row>
    <row r="104" spans="2:10" s="51" customFormat="1" x14ac:dyDescent="0.2">
      <c r="B104" s="215"/>
      <c r="J104" s="222"/>
    </row>
    <row r="105" spans="2:10" s="51" customFormat="1" x14ac:dyDescent="0.2">
      <c r="B105" s="215"/>
      <c r="J105" s="222"/>
    </row>
    <row r="106" spans="2:10" s="51" customFormat="1" x14ac:dyDescent="0.2">
      <c r="B106" s="215"/>
      <c r="J106" s="222"/>
    </row>
    <row r="107" spans="2:10" s="51" customFormat="1" x14ac:dyDescent="0.2">
      <c r="B107" s="215"/>
      <c r="J107" s="222"/>
    </row>
    <row r="108" spans="2:10" s="51" customFormat="1" x14ac:dyDescent="0.2">
      <c r="B108" s="215"/>
      <c r="J108" s="222"/>
    </row>
    <row r="109" spans="2:10" s="51" customFormat="1" x14ac:dyDescent="0.2">
      <c r="B109" s="215"/>
      <c r="J109" s="222"/>
    </row>
    <row r="110" spans="2:10" s="51" customFormat="1" x14ac:dyDescent="0.2">
      <c r="B110" s="215"/>
      <c r="J110" s="222"/>
    </row>
    <row r="111" spans="2:10" s="51" customFormat="1" x14ac:dyDescent="0.2">
      <c r="B111" s="215"/>
      <c r="J111" s="222"/>
    </row>
    <row r="112" spans="2:10" s="51" customFormat="1" x14ac:dyDescent="0.2">
      <c r="B112" s="215"/>
      <c r="J112" s="222"/>
    </row>
    <row r="113" spans="2:10" s="51" customFormat="1" x14ac:dyDescent="0.2">
      <c r="B113" s="215"/>
      <c r="J113" s="222"/>
    </row>
    <row r="114" spans="2:10" s="51" customFormat="1" x14ac:dyDescent="0.2">
      <c r="B114" s="215"/>
      <c r="J114" s="222"/>
    </row>
    <row r="115" spans="2:10" s="51" customFormat="1" x14ac:dyDescent="0.2">
      <c r="B115" s="215"/>
      <c r="J115" s="222"/>
    </row>
    <row r="116" spans="2:10" s="51" customFormat="1" x14ac:dyDescent="0.2">
      <c r="B116" s="215"/>
      <c r="J116" s="222"/>
    </row>
    <row r="117" spans="2:10" s="51" customFormat="1" x14ac:dyDescent="0.2">
      <c r="B117" s="215"/>
      <c r="J117" s="222"/>
    </row>
    <row r="118" spans="2:10" s="51" customFormat="1" x14ac:dyDescent="0.2">
      <c r="B118" s="215"/>
      <c r="J118" s="222"/>
    </row>
    <row r="119" spans="2:10" s="51" customFormat="1" x14ac:dyDescent="0.2">
      <c r="B119" s="215"/>
      <c r="J119" s="222"/>
    </row>
    <row r="120" spans="2:10" s="51" customFormat="1" x14ac:dyDescent="0.2">
      <c r="B120" s="215"/>
      <c r="J120" s="222"/>
    </row>
    <row r="121" spans="2:10" s="51" customFormat="1" x14ac:dyDescent="0.2">
      <c r="B121" s="215"/>
      <c r="J121" s="222"/>
    </row>
    <row r="122" spans="2:10" s="51" customFormat="1" x14ac:dyDescent="0.2">
      <c r="B122" s="215"/>
      <c r="J122" s="222"/>
    </row>
    <row r="123" spans="2:10" s="51" customFormat="1" x14ac:dyDescent="0.2">
      <c r="B123" s="215"/>
      <c r="J123" s="222"/>
    </row>
    <row r="124" spans="2:10" s="51" customFormat="1" x14ac:dyDescent="0.2">
      <c r="B124" s="215"/>
      <c r="J124" s="222"/>
    </row>
    <row r="125" spans="2:10" s="51" customFormat="1" x14ac:dyDescent="0.2">
      <c r="B125" s="215"/>
      <c r="J125" s="222"/>
    </row>
    <row r="126" spans="2:10" s="51" customFormat="1" x14ac:dyDescent="0.2">
      <c r="B126" s="215"/>
      <c r="J126" s="222"/>
    </row>
    <row r="127" spans="2:10" s="51" customFormat="1" x14ac:dyDescent="0.2">
      <c r="B127" s="215"/>
      <c r="J127" s="222"/>
    </row>
    <row r="128" spans="2:10" s="51" customFormat="1" x14ac:dyDescent="0.2">
      <c r="B128" s="215"/>
      <c r="J128" s="222"/>
    </row>
    <row r="129" spans="2:10" s="51" customFormat="1" x14ac:dyDescent="0.2">
      <c r="B129" s="215"/>
      <c r="J129" s="222"/>
    </row>
    <row r="130" spans="2:10" s="51" customFormat="1" x14ac:dyDescent="0.2">
      <c r="B130" s="215"/>
      <c r="J130" s="222"/>
    </row>
    <row r="131" spans="2:10" s="51" customFormat="1" x14ac:dyDescent="0.2">
      <c r="B131" s="215"/>
      <c r="J131" s="222"/>
    </row>
  </sheetData>
  <sheetProtection algorithmName="SHA-512" hashValue="++TL7gyDLNMMI/08G0mRSCAYygn/RLAAqMjwthEAZHk+t1Mty0lgFBaDnVqKC0qhhZFhytPnj5tqL3CiUUuvsA==" saltValue="6Kj1hFyVKRJ38VN+ewnjqQ==" spinCount="100000" sheet="1" objects="1" scenarios="1"/>
  <mergeCells count="9">
    <mergeCell ref="H29:I29"/>
    <mergeCell ref="H30:I30"/>
    <mergeCell ref="H31:I31"/>
    <mergeCell ref="H23:I23"/>
    <mergeCell ref="H24:I24"/>
    <mergeCell ref="H25:I25"/>
    <mergeCell ref="H26:I26"/>
    <mergeCell ref="H27:I27"/>
    <mergeCell ref="H28:I28"/>
  </mergeCells>
  <phoneticPr fontId="10" type="noConversion"/>
  <pageMargins left="0.31496062992125984" right="0.11811023622047245" top="0.78740157480314965" bottom="0.3937007874015748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19460" r:id="rId6" name="Option Button 4">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19461" r:id="rId7" name="Option Button 5">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19462" r:id="rId8" name="Option Button 6">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19463" r:id="rId9" name="Option Button 7">
              <controlPr defaultSize="0" autoFill="0" autoLine="0" autoPict="0">
                <anchor moveWithCells="1">
                  <from>
                    <xdr:col>3</xdr:col>
                    <xdr:colOff>142875</xdr:colOff>
                    <xdr:row>29</xdr:row>
                    <xdr:rowOff>352425</xdr:rowOff>
                  </from>
                  <to>
                    <xdr:col>3</xdr:col>
                    <xdr:colOff>333375</xdr:colOff>
                    <xdr:row>29</xdr:row>
                    <xdr:rowOff>533400</xdr:rowOff>
                  </to>
                </anchor>
              </controlPr>
            </control>
          </mc:Choice>
        </mc:AlternateContent>
        <mc:AlternateContent xmlns:mc="http://schemas.openxmlformats.org/markup-compatibility/2006">
          <mc:Choice Requires="x14">
            <control shapeId="19464" r:id="rId10" name="Option Button 8">
              <controlPr defaultSize="0" autoFill="0" autoLine="0" autoPict="0">
                <anchor moveWithCells="1">
                  <from>
                    <xdr:col>4</xdr:col>
                    <xdr:colOff>142875</xdr:colOff>
                    <xdr:row>29</xdr:row>
                    <xdr:rowOff>352425</xdr:rowOff>
                  </from>
                  <to>
                    <xdr:col>4</xdr:col>
                    <xdr:colOff>333375</xdr:colOff>
                    <xdr:row>29</xdr:row>
                    <xdr:rowOff>533400</xdr:rowOff>
                  </to>
                </anchor>
              </controlPr>
            </control>
          </mc:Choice>
        </mc:AlternateContent>
        <mc:AlternateContent xmlns:mc="http://schemas.openxmlformats.org/markup-compatibility/2006">
          <mc:Choice Requires="x14">
            <control shapeId="19466" r:id="rId11" name="Option Button 10">
              <controlPr defaultSize="0" autoFill="0" autoLine="0" autoPict="0">
                <anchor moveWithCells="1">
                  <from>
                    <xdr:col>5</xdr:col>
                    <xdr:colOff>142875</xdr:colOff>
                    <xdr:row>29</xdr:row>
                    <xdr:rowOff>352425</xdr:rowOff>
                  </from>
                  <to>
                    <xdr:col>5</xdr:col>
                    <xdr:colOff>333375</xdr:colOff>
                    <xdr:row>29</xdr:row>
                    <xdr:rowOff>533400</xdr:rowOff>
                  </to>
                </anchor>
              </controlPr>
            </control>
          </mc:Choice>
        </mc:AlternateContent>
        <mc:AlternateContent xmlns:mc="http://schemas.openxmlformats.org/markup-compatibility/2006">
          <mc:Choice Requires="x14">
            <control shapeId="19467" r:id="rId12" name="Option Button 11">
              <controlPr defaultSize="0" autoFill="0" autoLine="0" autoPict="0">
                <anchor moveWithCells="1">
                  <from>
                    <xdr:col>6</xdr:col>
                    <xdr:colOff>142875</xdr:colOff>
                    <xdr:row>29</xdr:row>
                    <xdr:rowOff>352425</xdr:rowOff>
                  </from>
                  <to>
                    <xdr:col>6</xdr:col>
                    <xdr:colOff>333375</xdr:colOff>
                    <xdr:row>29</xdr:row>
                    <xdr:rowOff>533400</xdr:rowOff>
                  </to>
                </anchor>
              </controlPr>
            </control>
          </mc:Choice>
        </mc:AlternateContent>
        <mc:AlternateContent xmlns:mc="http://schemas.openxmlformats.org/markup-compatibility/2006">
          <mc:Choice Requires="x14">
            <control shapeId="19498" r:id="rId13" name="Option Button 42">
              <controlPr defaultSize="0" autoFill="0" autoLine="0" autoPict="0">
                <anchor moveWithCells="1">
                  <from>
                    <xdr:col>3</xdr:col>
                    <xdr:colOff>142875</xdr:colOff>
                    <xdr:row>27</xdr:row>
                    <xdr:rowOff>342900</xdr:rowOff>
                  </from>
                  <to>
                    <xdr:col>3</xdr:col>
                    <xdr:colOff>333375</xdr:colOff>
                    <xdr:row>27</xdr:row>
                    <xdr:rowOff>523875</xdr:rowOff>
                  </to>
                </anchor>
              </controlPr>
            </control>
          </mc:Choice>
        </mc:AlternateContent>
        <mc:AlternateContent xmlns:mc="http://schemas.openxmlformats.org/markup-compatibility/2006">
          <mc:Choice Requires="x14">
            <control shapeId="19499" r:id="rId14" name="Option Button 43">
              <controlPr defaultSize="0" autoFill="0" autoLine="0" autoPict="0">
                <anchor moveWithCells="1">
                  <from>
                    <xdr:col>4</xdr:col>
                    <xdr:colOff>142875</xdr:colOff>
                    <xdr:row>27</xdr:row>
                    <xdr:rowOff>342900</xdr:rowOff>
                  </from>
                  <to>
                    <xdr:col>4</xdr:col>
                    <xdr:colOff>333375</xdr:colOff>
                    <xdr:row>27</xdr:row>
                    <xdr:rowOff>523875</xdr:rowOff>
                  </to>
                </anchor>
              </controlPr>
            </control>
          </mc:Choice>
        </mc:AlternateContent>
        <mc:AlternateContent xmlns:mc="http://schemas.openxmlformats.org/markup-compatibility/2006">
          <mc:Choice Requires="x14">
            <control shapeId="19501" r:id="rId15" name="Option Button 45">
              <controlPr defaultSize="0" autoFill="0" autoLine="0" autoPict="0">
                <anchor moveWithCells="1">
                  <from>
                    <xdr:col>5</xdr:col>
                    <xdr:colOff>142875</xdr:colOff>
                    <xdr:row>27</xdr:row>
                    <xdr:rowOff>342900</xdr:rowOff>
                  </from>
                  <to>
                    <xdr:col>5</xdr:col>
                    <xdr:colOff>333375</xdr:colOff>
                    <xdr:row>27</xdr:row>
                    <xdr:rowOff>523875</xdr:rowOff>
                  </to>
                </anchor>
              </controlPr>
            </control>
          </mc:Choice>
        </mc:AlternateContent>
        <mc:AlternateContent xmlns:mc="http://schemas.openxmlformats.org/markup-compatibility/2006">
          <mc:Choice Requires="x14">
            <control shapeId="19502" r:id="rId16" name="Option Button 46">
              <controlPr defaultSize="0" autoFill="0" autoLine="0" autoPict="0">
                <anchor moveWithCells="1">
                  <from>
                    <xdr:col>6</xdr:col>
                    <xdr:colOff>142875</xdr:colOff>
                    <xdr:row>27</xdr:row>
                    <xdr:rowOff>342900</xdr:rowOff>
                  </from>
                  <to>
                    <xdr:col>6</xdr:col>
                    <xdr:colOff>333375</xdr:colOff>
                    <xdr:row>27</xdr:row>
                    <xdr:rowOff>523875</xdr:rowOff>
                  </to>
                </anchor>
              </controlPr>
            </control>
          </mc:Choice>
        </mc:AlternateContent>
        <mc:AlternateContent xmlns:mc="http://schemas.openxmlformats.org/markup-compatibility/2006">
          <mc:Choice Requires="x14">
            <control shapeId="19503" r:id="rId17" name="Group Box 47">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9504" r:id="rId18" name="Group Box 48">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19505" r:id="rId19" name="Group Box 49">
              <controlPr defaultSize="0" autoFill="0" autoPict="0">
                <anchor moveWithCells="1">
                  <from>
                    <xdr:col>3</xdr:col>
                    <xdr:colOff>0</xdr:colOff>
                    <xdr:row>28</xdr:row>
                    <xdr:rowOff>828675</xdr:rowOff>
                  </from>
                  <to>
                    <xdr:col>7</xdr:col>
                    <xdr:colOff>0</xdr:colOff>
                    <xdr:row>30</xdr:row>
                    <xdr:rowOff>0</xdr:rowOff>
                  </to>
                </anchor>
              </controlPr>
            </control>
          </mc:Choice>
        </mc:AlternateContent>
        <mc:AlternateContent xmlns:mc="http://schemas.openxmlformats.org/markup-compatibility/2006">
          <mc:Choice Requires="x14">
            <control shapeId="19506" r:id="rId20" name="Option Button 50">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19508" r:id="rId21" name="Option Button 52">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19509" r:id="rId22" name="Option Button 53">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19510" r:id="rId23" name="Group Box 54">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9511" r:id="rId24" name="Group Box 55">
              <controlPr defaultSize="0" autoFill="0" autoPict="0">
                <anchor moveWithCells="1">
                  <from>
                    <xdr:col>3</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19519" r:id="rId25" name="Option Button 63">
              <controlPr defaultSize="0" autoFill="0" autoLine="0" autoPict="0">
                <anchor moveWithCells="1">
                  <from>
                    <xdr:col>3</xdr:col>
                    <xdr:colOff>142875</xdr:colOff>
                    <xdr:row>30</xdr:row>
                    <xdr:rowOff>333375</xdr:rowOff>
                  </from>
                  <to>
                    <xdr:col>3</xdr:col>
                    <xdr:colOff>333375</xdr:colOff>
                    <xdr:row>30</xdr:row>
                    <xdr:rowOff>504825</xdr:rowOff>
                  </to>
                </anchor>
              </controlPr>
            </control>
          </mc:Choice>
        </mc:AlternateContent>
        <mc:AlternateContent xmlns:mc="http://schemas.openxmlformats.org/markup-compatibility/2006">
          <mc:Choice Requires="x14">
            <control shapeId="19520" r:id="rId26" name="Option Button 64">
              <controlPr defaultSize="0" autoFill="0" autoLine="0" autoPict="0">
                <anchor moveWithCells="1">
                  <from>
                    <xdr:col>4</xdr:col>
                    <xdr:colOff>142875</xdr:colOff>
                    <xdr:row>30</xdr:row>
                    <xdr:rowOff>333375</xdr:rowOff>
                  </from>
                  <to>
                    <xdr:col>4</xdr:col>
                    <xdr:colOff>333375</xdr:colOff>
                    <xdr:row>30</xdr:row>
                    <xdr:rowOff>504825</xdr:rowOff>
                  </to>
                </anchor>
              </controlPr>
            </control>
          </mc:Choice>
        </mc:AlternateContent>
        <mc:AlternateContent xmlns:mc="http://schemas.openxmlformats.org/markup-compatibility/2006">
          <mc:Choice Requires="x14">
            <control shapeId="19522" r:id="rId27" name="Option Button 66">
              <controlPr defaultSize="0" autoFill="0" autoLine="0" autoPict="0">
                <anchor moveWithCells="1">
                  <from>
                    <xdr:col>5</xdr:col>
                    <xdr:colOff>142875</xdr:colOff>
                    <xdr:row>30</xdr:row>
                    <xdr:rowOff>333375</xdr:rowOff>
                  </from>
                  <to>
                    <xdr:col>5</xdr:col>
                    <xdr:colOff>333375</xdr:colOff>
                    <xdr:row>30</xdr:row>
                    <xdr:rowOff>504825</xdr:rowOff>
                  </to>
                </anchor>
              </controlPr>
            </control>
          </mc:Choice>
        </mc:AlternateContent>
        <mc:AlternateContent xmlns:mc="http://schemas.openxmlformats.org/markup-compatibility/2006">
          <mc:Choice Requires="x14">
            <control shapeId="19523" r:id="rId28" name="Option Button 67">
              <controlPr defaultSize="0" autoFill="0" autoLine="0" autoPict="0">
                <anchor moveWithCells="1">
                  <from>
                    <xdr:col>6</xdr:col>
                    <xdr:colOff>142875</xdr:colOff>
                    <xdr:row>30</xdr:row>
                    <xdr:rowOff>333375</xdr:rowOff>
                  </from>
                  <to>
                    <xdr:col>6</xdr:col>
                    <xdr:colOff>333375</xdr:colOff>
                    <xdr:row>30</xdr:row>
                    <xdr:rowOff>504825</xdr:rowOff>
                  </to>
                </anchor>
              </controlPr>
            </control>
          </mc:Choice>
        </mc:AlternateContent>
        <mc:AlternateContent xmlns:mc="http://schemas.openxmlformats.org/markup-compatibility/2006">
          <mc:Choice Requires="x14">
            <control shapeId="19538" r:id="rId29" name="Option Button 82">
              <controlPr defaultSize="0" autoFill="0" autoLine="0" autoPict="0">
                <anchor moveWithCells="1">
                  <from>
                    <xdr:col>3</xdr:col>
                    <xdr:colOff>142875</xdr:colOff>
                    <xdr:row>25</xdr:row>
                    <xdr:rowOff>352425</xdr:rowOff>
                  </from>
                  <to>
                    <xdr:col>3</xdr:col>
                    <xdr:colOff>333375</xdr:colOff>
                    <xdr:row>25</xdr:row>
                    <xdr:rowOff>533400</xdr:rowOff>
                  </to>
                </anchor>
              </controlPr>
            </control>
          </mc:Choice>
        </mc:AlternateContent>
        <mc:AlternateContent xmlns:mc="http://schemas.openxmlformats.org/markup-compatibility/2006">
          <mc:Choice Requires="x14">
            <control shapeId="19539" r:id="rId30" name="Option Button 83">
              <controlPr defaultSize="0" autoFill="0" autoLine="0" autoPict="0">
                <anchor moveWithCells="1">
                  <from>
                    <xdr:col>4</xdr:col>
                    <xdr:colOff>142875</xdr:colOff>
                    <xdr:row>25</xdr:row>
                    <xdr:rowOff>352425</xdr:rowOff>
                  </from>
                  <to>
                    <xdr:col>4</xdr:col>
                    <xdr:colOff>333375</xdr:colOff>
                    <xdr:row>25</xdr:row>
                    <xdr:rowOff>533400</xdr:rowOff>
                  </to>
                </anchor>
              </controlPr>
            </control>
          </mc:Choice>
        </mc:AlternateContent>
        <mc:AlternateContent xmlns:mc="http://schemas.openxmlformats.org/markup-compatibility/2006">
          <mc:Choice Requires="x14">
            <control shapeId="19541" r:id="rId31" name="Option Button 85">
              <controlPr defaultSize="0" autoFill="0" autoLine="0" autoPict="0">
                <anchor moveWithCells="1">
                  <from>
                    <xdr:col>5</xdr:col>
                    <xdr:colOff>142875</xdr:colOff>
                    <xdr:row>25</xdr:row>
                    <xdr:rowOff>352425</xdr:rowOff>
                  </from>
                  <to>
                    <xdr:col>5</xdr:col>
                    <xdr:colOff>333375</xdr:colOff>
                    <xdr:row>25</xdr:row>
                    <xdr:rowOff>533400</xdr:rowOff>
                  </to>
                </anchor>
              </controlPr>
            </control>
          </mc:Choice>
        </mc:AlternateContent>
        <mc:AlternateContent xmlns:mc="http://schemas.openxmlformats.org/markup-compatibility/2006">
          <mc:Choice Requires="x14">
            <control shapeId="19542" r:id="rId32" name="Option Button 86">
              <controlPr defaultSize="0" autoFill="0" autoLine="0" autoPict="0">
                <anchor moveWithCells="1">
                  <from>
                    <xdr:col>6</xdr:col>
                    <xdr:colOff>142875</xdr:colOff>
                    <xdr:row>25</xdr:row>
                    <xdr:rowOff>352425</xdr:rowOff>
                  </from>
                  <to>
                    <xdr:col>6</xdr:col>
                    <xdr:colOff>333375</xdr:colOff>
                    <xdr:row>25</xdr:row>
                    <xdr:rowOff>533400</xdr:rowOff>
                  </to>
                </anchor>
              </controlPr>
            </control>
          </mc:Choice>
        </mc:AlternateContent>
        <mc:AlternateContent xmlns:mc="http://schemas.openxmlformats.org/markup-compatibility/2006">
          <mc:Choice Requires="x14">
            <control shapeId="19548" r:id="rId33" name="Option Button 92">
              <controlPr defaultSize="0" autoFill="0" autoLine="0" autoPict="0">
                <anchor moveWithCells="1">
                  <from>
                    <xdr:col>3</xdr:col>
                    <xdr:colOff>142875</xdr:colOff>
                    <xdr:row>24</xdr:row>
                    <xdr:rowOff>352425</xdr:rowOff>
                  </from>
                  <to>
                    <xdr:col>3</xdr:col>
                    <xdr:colOff>333375</xdr:colOff>
                    <xdr:row>24</xdr:row>
                    <xdr:rowOff>533400</xdr:rowOff>
                  </to>
                </anchor>
              </controlPr>
            </control>
          </mc:Choice>
        </mc:AlternateContent>
        <mc:AlternateContent xmlns:mc="http://schemas.openxmlformats.org/markup-compatibility/2006">
          <mc:Choice Requires="x14">
            <control shapeId="19549" r:id="rId34" name="Option Button 93">
              <controlPr defaultSize="0" autoFill="0" autoLine="0" autoPict="0">
                <anchor moveWithCells="1">
                  <from>
                    <xdr:col>4</xdr:col>
                    <xdr:colOff>142875</xdr:colOff>
                    <xdr:row>24</xdr:row>
                    <xdr:rowOff>352425</xdr:rowOff>
                  </from>
                  <to>
                    <xdr:col>4</xdr:col>
                    <xdr:colOff>333375</xdr:colOff>
                    <xdr:row>24</xdr:row>
                    <xdr:rowOff>533400</xdr:rowOff>
                  </to>
                </anchor>
              </controlPr>
            </control>
          </mc:Choice>
        </mc:AlternateContent>
        <mc:AlternateContent xmlns:mc="http://schemas.openxmlformats.org/markup-compatibility/2006">
          <mc:Choice Requires="x14">
            <control shapeId="19551" r:id="rId35" name="Option Button 95">
              <controlPr defaultSize="0" autoFill="0" autoLine="0" autoPict="0">
                <anchor moveWithCells="1">
                  <from>
                    <xdr:col>5</xdr:col>
                    <xdr:colOff>142875</xdr:colOff>
                    <xdr:row>24</xdr:row>
                    <xdr:rowOff>352425</xdr:rowOff>
                  </from>
                  <to>
                    <xdr:col>5</xdr:col>
                    <xdr:colOff>333375</xdr:colOff>
                    <xdr:row>24</xdr:row>
                    <xdr:rowOff>533400</xdr:rowOff>
                  </to>
                </anchor>
              </controlPr>
            </control>
          </mc:Choice>
        </mc:AlternateContent>
        <mc:AlternateContent xmlns:mc="http://schemas.openxmlformats.org/markup-compatibility/2006">
          <mc:Choice Requires="x14">
            <control shapeId="19552" r:id="rId36" name="Option Button 96">
              <controlPr defaultSize="0" autoFill="0" autoLine="0" autoPict="0">
                <anchor moveWithCells="1">
                  <from>
                    <xdr:col>6</xdr:col>
                    <xdr:colOff>142875</xdr:colOff>
                    <xdr:row>24</xdr:row>
                    <xdr:rowOff>352425</xdr:rowOff>
                  </from>
                  <to>
                    <xdr:col>6</xdr:col>
                    <xdr:colOff>333375</xdr:colOff>
                    <xdr:row>24</xdr:row>
                    <xdr:rowOff>533400</xdr:rowOff>
                  </to>
                </anchor>
              </controlPr>
            </control>
          </mc:Choice>
        </mc:AlternateContent>
        <mc:AlternateContent xmlns:mc="http://schemas.openxmlformats.org/markup-compatibility/2006">
          <mc:Choice Requires="x14">
            <control shapeId="19558" r:id="rId37" name="Option Button 102">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19559" r:id="rId38" name="Option Button 103">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19561" r:id="rId39" name="Option Button 105">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19562" r:id="rId40" name="Option Button 106">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19563" r:id="rId41" name="Group Box 107">
              <controlPr defaultSize="0" autoFill="0" autoPict="0">
                <anchor moveWithCells="1">
                  <from>
                    <xdr:col>3</xdr:col>
                    <xdr:colOff>0</xdr:colOff>
                    <xdr:row>22</xdr:row>
                    <xdr:rowOff>1143000</xdr:rowOff>
                  </from>
                  <to>
                    <xdr:col>7</xdr:col>
                    <xdr:colOff>0</xdr:colOff>
                    <xdr:row>24</xdr:row>
                    <xdr:rowOff>0</xdr:rowOff>
                  </to>
                </anchor>
              </controlPr>
            </control>
          </mc:Choice>
        </mc:AlternateContent>
        <mc:AlternateContent xmlns:mc="http://schemas.openxmlformats.org/markup-compatibility/2006">
          <mc:Choice Requires="x14">
            <control shapeId="19565" r:id="rId42" name="Group Box 109">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9567" r:id="rId43" name="Group Box 111">
              <controlPr defaultSize="0" autoFill="0" autoPict="0">
                <anchor moveWithCells="1">
                  <from>
                    <xdr:col>3</xdr:col>
                    <xdr:colOff>0</xdr:colOff>
                    <xdr:row>25</xdr:row>
                    <xdr:rowOff>0</xdr:rowOff>
                  </from>
                  <to>
                    <xdr:col>7</xdr:col>
                    <xdr:colOff>0</xdr:colOff>
                    <xdr:row>26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BM566"/>
  <sheetViews>
    <sheetView zoomScaleNormal="100" zoomScaleSheetLayoutView="100" workbookViewId="0">
      <selection activeCell="L24" sqref="L24"/>
    </sheetView>
  </sheetViews>
  <sheetFormatPr baseColWidth="10" defaultColWidth="11.42578125" defaultRowHeight="14.25" x14ac:dyDescent="0.2"/>
  <cols>
    <col min="1" max="1" width="3.7109375" style="98" customWidth="1"/>
    <col min="2" max="2" width="7.7109375" style="160" customWidth="1"/>
    <col min="3" max="3" width="57.28515625" style="98" customWidth="1"/>
    <col min="4" max="7" width="7.140625" style="98" customWidth="1"/>
    <col min="8" max="8" width="45.7109375" style="98" customWidth="1"/>
    <col min="9" max="9" width="11.42578125" style="98"/>
    <col min="10" max="10" width="3.28515625" style="98" customWidth="1"/>
    <col min="11" max="65" width="11.42578125" style="51"/>
    <col min="66" max="16384" width="11.42578125" style="98"/>
  </cols>
  <sheetData>
    <row r="1" spans="1:14" x14ac:dyDescent="0.2">
      <c r="A1" s="50"/>
      <c r="B1" s="243"/>
      <c r="C1" s="50"/>
      <c r="D1" s="50"/>
      <c r="E1" s="50"/>
      <c r="F1" s="50"/>
      <c r="G1" s="50"/>
      <c r="H1" s="50"/>
      <c r="I1" s="50"/>
      <c r="J1" s="50"/>
    </row>
    <row r="2" spans="1:14" x14ac:dyDescent="0.2">
      <c r="A2" s="50"/>
      <c r="B2" s="243"/>
      <c r="C2" s="50"/>
      <c r="D2" s="50"/>
      <c r="E2" s="50"/>
      <c r="F2" s="50"/>
      <c r="G2" s="50"/>
      <c r="H2" s="50"/>
      <c r="I2" s="50"/>
      <c r="J2" s="50"/>
    </row>
    <row r="3" spans="1:14" x14ac:dyDescent="0.2">
      <c r="A3" s="50"/>
      <c r="B3" s="243"/>
      <c r="C3" s="50"/>
      <c r="D3" s="50"/>
      <c r="E3" s="50"/>
      <c r="F3" s="50"/>
      <c r="G3" s="50"/>
      <c r="H3" s="50"/>
      <c r="I3" s="50"/>
      <c r="J3" s="50"/>
    </row>
    <row r="4" spans="1:14" x14ac:dyDescent="0.2">
      <c r="A4" s="50"/>
      <c r="B4" s="243"/>
      <c r="C4" s="50"/>
      <c r="D4" s="50"/>
      <c r="E4" s="50"/>
      <c r="F4" s="50"/>
      <c r="G4" s="50"/>
      <c r="H4" s="50"/>
      <c r="I4" s="50"/>
      <c r="J4" s="50"/>
    </row>
    <row r="5" spans="1:14" x14ac:dyDescent="0.2">
      <c r="A5" s="50"/>
      <c r="B5" s="243"/>
      <c r="C5" s="50"/>
      <c r="D5" s="50"/>
      <c r="E5" s="50"/>
      <c r="F5" s="50"/>
      <c r="G5" s="50"/>
      <c r="H5" s="50"/>
      <c r="I5" s="50"/>
      <c r="J5" s="50"/>
    </row>
    <row r="6" spans="1:14" x14ac:dyDescent="0.2">
      <c r="A6" s="50"/>
      <c r="B6" s="243"/>
      <c r="C6" s="50"/>
      <c r="D6" s="50"/>
      <c r="E6" s="50"/>
      <c r="F6" s="50"/>
      <c r="G6" s="50"/>
      <c r="H6" s="50"/>
      <c r="I6" s="50"/>
      <c r="J6" s="50"/>
    </row>
    <row r="7" spans="1:14" x14ac:dyDescent="0.2">
      <c r="A7" s="50"/>
      <c r="B7" s="243"/>
      <c r="C7" s="50"/>
      <c r="D7" s="50"/>
      <c r="E7" s="50"/>
      <c r="F7" s="50"/>
      <c r="G7" s="50"/>
      <c r="H7" s="50"/>
      <c r="I7" s="50"/>
      <c r="J7" s="50"/>
    </row>
    <row r="8" spans="1:14" x14ac:dyDescent="0.2">
      <c r="A8" s="50"/>
      <c r="B8" s="243"/>
      <c r="C8" s="50"/>
      <c r="D8" s="50"/>
      <c r="E8" s="50"/>
      <c r="F8" s="50"/>
      <c r="G8" s="50"/>
      <c r="H8" s="50"/>
      <c r="I8" s="50"/>
      <c r="J8" s="50"/>
    </row>
    <row r="9" spans="1:14" x14ac:dyDescent="0.2">
      <c r="A9" s="50"/>
      <c r="B9" s="243"/>
      <c r="C9" s="50"/>
      <c r="D9" s="50"/>
      <c r="E9" s="50"/>
      <c r="F9" s="50"/>
      <c r="G9" s="50"/>
      <c r="H9" s="180"/>
      <c r="I9" s="166"/>
      <c r="J9" s="181"/>
    </row>
    <row r="10" spans="1:14" ht="18" x14ac:dyDescent="0.25">
      <c r="A10" s="50"/>
      <c r="B10" s="274" t="s">
        <v>162</v>
      </c>
      <c r="C10" s="274"/>
      <c r="D10" s="50"/>
      <c r="E10" s="50"/>
      <c r="F10" s="50"/>
      <c r="G10" s="50"/>
      <c r="H10" s="165"/>
      <c r="I10" s="167"/>
      <c r="J10" s="172"/>
    </row>
    <row r="11" spans="1:14" ht="27.75" customHeight="1" x14ac:dyDescent="0.2">
      <c r="A11" s="50"/>
      <c r="B11" s="243"/>
      <c r="C11" s="50"/>
      <c r="D11" s="50"/>
      <c r="E11" s="50"/>
      <c r="F11" s="50"/>
      <c r="G11" s="50"/>
      <c r="H11" s="37"/>
      <c r="I11" s="99"/>
      <c r="J11" s="103"/>
      <c r="K11" s="220"/>
      <c r="L11" s="220"/>
      <c r="M11" s="220"/>
      <c r="N11" s="220"/>
    </row>
    <row r="12" spans="1:14" x14ac:dyDescent="0.2">
      <c r="A12" s="50"/>
      <c r="B12" s="243"/>
      <c r="C12" s="50"/>
      <c r="D12" s="50"/>
      <c r="E12" s="50"/>
      <c r="F12" s="50"/>
      <c r="G12" s="50"/>
      <c r="H12" s="168"/>
      <c r="I12" s="169"/>
      <c r="J12" s="178"/>
      <c r="K12" s="221"/>
      <c r="L12" s="221"/>
      <c r="M12" s="221"/>
      <c r="N12" s="221"/>
    </row>
    <row r="13" spans="1:14" x14ac:dyDescent="0.2">
      <c r="A13" s="50"/>
      <c r="B13" s="243"/>
      <c r="C13" s="50"/>
      <c r="D13" s="50"/>
      <c r="E13" s="50"/>
      <c r="F13" s="50"/>
      <c r="G13" s="50"/>
      <c r="H13" s="168"/>
      <c r="I13" s="169"/>
      <c r="J13" s="178"/>
      <c r="K13" s="221"/>
      <c r="L13" s="221"/>
      <c r="M13" s="221"/>
      <c r="N13" s="221"/>
    </row>
    <row r="14" spans="1:14" x14ac:dyDescent="0.2">
      <c r="A14" s="50"/>
      <c r="B14" s="243"/>
      <c r="C14" s="50"/>
      <c r="D14" s="50"/>
      <c r="E14" s="50"/>
      <c r="F14" s="50"/>
      <c r="G14" s="50"/>
      <c r="H14" s="168"/>
      <c r="I14" s="169"/>
      <c r="J14" s="178"/>
      <c r="K14" s="221"/>
      <c r="L14" s="221"/>
      <c r="M14" s="221"/>
      <c r="N14" s="221"/>
    </row>
    <row r="15" spans="1:14" x14ac:dyDescent="0.2">
      <c r="A15" s="50"/>
      <c r="B15" s="243"/>
      <c r="C15" s="50"/>
      <c r="D15" s="50"/>
      <c r="E15" s="50"/>
      <c r="F15" s="50"/>
      <c r="G15" s="50"/>
      <c r="H15" s="168"/>
      <c r="I15" s="169"/>
      <c r="J15" s="178"/>
      <c r="K15" s="221"/>
      <c r="L15" s="221"/>
      <c r="M15" s="221"/>
      <c r="N15" s="221"/>
    </row>
    <row r="16" spans="1:14" x14ac:dyDescent="0.2">
      <c r="A16" s="50"/>
      <c r="B16" s="243"/>
      <c r="C16" s="50"/>
      <c r="D16" s="50"/>
      <c r="E16" s="50"/>
      <c r="F16" s="50"/>
      <c r="G16" s="50"/>
      <c r="H16" s="168"/>
      <c r="I16" s="169"/>
      <c r="J16" s="178"/>
      <c r="K16" s="221"/>
      <c r="L16" s="221"/>
      <c r="M16" s="221"/>
      <c r="N16" s="221"/>
    </row>
    <row r="17" spans="1:10" x14ac:dyDescent="0.2">
      <c r="A17" s="50"/>
      <c r="B17" s="243"/>
      <c r="C17" s="50"/>
      <c r="D17" s="50"/>
      <c r="E17" s="50"/>
      <c r="F17" s="50"/>
      <c r="G17" s="50"/>
      <c r="H17" s="165"/>
      <c r="I17" s="167"/>
      <c r="J17" s="172"/>
    </row>
    <row r="18" spans="1:10" x14ac:dyDescent="0.2">
      <c r="A18" s="50"/>
      <c r="B18" s="243"/>
      <c r="C18" s="50"/>
      <c r="D18" s="50"/>
      <c r="E18" s="50"/>
      <c r="F18" s="50"/>
      <c r="G18" s="50"/>
      <c r="H18" s="36" t="s">
        <v>83</v>
      </c>
      <c r="I18" s="36" t="s">
        <v>84</v>
      </c>
      <c r="J18" s="172"/>
    </row>
    <row r="19" spans="1:10" x14ac:dyDescent="0.2">
      <c r="A19" s="50"/>
      <c r="B19" s="243"/>
      <c r="C19" s="50"/>
      <c r="D19" s="50"/>
      <c r="E19" s="50"/>
      <c r="F19" s="50"/>
      <c r="G19" s="50"/>
      <c r="H19" s="38" t="s">
        <v>85</v>
      </c>
      <c r="I19" s="39">
        <f>COUNTIF('Sätze Datenbank'!$D$43:$D$51,1)</f>
        <v>0</v>
      </c>
      <c r="J19" s="172"/>
    </row>
    <row r="20" spans="1:10" x14ac:dyDescent="0.2">
      <c r="A20" s="50"/>
      <c r="B20" s="243"/>
      <c r="C20" s="50"/>
      <c r="D20" s="50"/>
      <c r="E20" s="50"/>
      <c r="F20" s="50"/>
      <c r="G20" s="50"/>
      <c r="H20" s="38" t="s">
        <v>86</v>
      </c>
      <c r="I20" s="39">
        <f>COUNTIF('Sätze Datenbank'!$D$43:$D$51,2)</f>
        <v>0</v>
      </c>
      <c r="J20" s="172"/>
    </row>
    <row r="21" spans="1:10" x14ac:dyDescent="0.2">
      <c r="A21" s="50"/>
      <c r="B21" s="243"/>
      <c r="C21" s="50"/>
      <c r="D21" s="50"/>
      <c r="E21" s="50"/>
      <c r="F21" s="50"/>
      <c r="G21" s="50"/>
      <c r="H21" s="38" t="s">
        <v>87</v>
      </c>
      <c r="I21" s="39">
        <f>COUNTIF('Sätze Datenbank'!$D$43:$D$51,3)</f>
        <v>0</v>
      </c>
      <c r="J21" s="172"/>
    </row>
    <row r="22" spans="1:10" x14ac:dyDescent="0.2">
      <c r="A22" s="50"/>
      <c r="B22" s="243"/>
      <c r="C22" s="50"/>
      <c r="D22" s="50"/>
      <c r="E22" s="50"/>
      <c r="F22" s="50"/>
      <c r="G22" s="50"/>
      <c r="H22" s="38" t="s">
        <v>384</v>
      </c>
      <c r="I22" s="39">
        <f>COUNTIF('Sätze Datenbank'!$D$43:$D$51,4)</f>
        <v>0</v>
      </c>
      <c r="J22" s="172"/>
    </row>
    <row r="23" spans="1:10" ht="90" customHeight="1" x14ac:dyDescent="0.2">
      <c r="A23" s="50"/>
      <c r="B23" s="28" t="s">
        <v>37</v>
      </c>
      <c r="C23" s="30" t="s">
        <v>163</v>
      </c>
      <c r="D23" s="29" t="s">
        <v>90</v>
      </c>
      <c r="E23" s="29" t="s">
        <v>164</v>
      </c>
      <c r="F23" s="29" t="s">
        <v>92</v>
      </c>
      <c r="G23" s="29" t="s">
        <v>384</v>
      </c>
      <c r="H23" s="291" t="s">
        <v>93</v>
      </c>
      <c r="I23" s="292"/>
      <c r="J23" s="172"/>
    </row>
    <row r="24" spans="1:10" ht="65.25" customHeight="1" x14ac:dyDescent="0.2">
      <c r="A24" s="50"/>
      <c r="B24" s="40" t="s">
        <v>165</v>
      </c>
      <c r="C24" s="10" t="s">
        <v>166</v>
      </c>
      <c r="D24" s="20"/>
      <c r="E24" s="20"/>
      <c r="F24" s="20"/>
      <c r="G24" s="20"/>
      <c r="H24" s="293" t="str">
        <f>IF('Sätze Datenbank'!$D43=3,'Sätze Datenbank'!$C43,'Sätze Datenbank'!$C$3)</f>
        <v xml:space="preserve">       </v>
      </c>
      <c r="I24" s="294"/>
      <c r="J24" s="172">
        <v>1</v>
      </c>
    </row>
    <row r="25" spans="1:10" ht="65.25" customHeight="1" x14ac:dyDescent="0.2">
      <c r="A25" s="50"/>
      <c r="B25" s="40" t="s">
        <v>167</v>
      </c>
      <c r="C25" s="10" t="s">
        <v>168</v>
      </c>
      <c r="D25" s="21"/>
      <c r="E25" s="21"/>
      <c r="F25" s="21"/>
      <c r="G25" s="21"/>
      <c r="H25" s="293" t="str">
        <f>IF('Sätze Datenbank'!$D44=3,'Sätze Datenbank'!$C44,'Sätze Datenbank'!$C$3)</f>
        <v xml:space="preserve">       </v>
      </c>
      <c r="I25" s="294"/>
      <c r="J25" s="172">
        <v>1</v>
      </c>
    </row>
    <row r="26" spans="1:10" ht="65.25" customHeight="1" x14ac:dyDescent="0.2">
      <c r="A26" s="50"/>
      <c r="B26" s="40" t="s">
        <v>169</v>
      </c>
      <c r="C26" s="10" t="s">
        <v>170</v>
      </c>
      <c r="D26" s="21"/>
      <c r="E26" s="21"/>
      <c r="F26" s="21"/>
      <c r="G26" s="21"/>
      <c r="H26" s="293" t="str">
        <f>IF('Sätze Datenbank'!$D45=3,'Sätze Datenbank'!$C45,'Sätze Datenbank'!$C$3)</f>
        <v xml:space="preserve">       </v>
      </c>
      <c r="I26" s="294"/>
      <c r="J26" s="172">
        <v>1</v>
      </c>
    </row>
    <row r="27" spans="1:10" ht="65.25" customHeight="1" x14ac:dyDescent="0.2">
      <c r="A27" s="50"/>
      <c r="B27" s="41" t="s">
        <v>171</v>
      </c>
      <c r="C27" s="10" t="s">
        <v>172</v>
      </c>
      <c r="D27" s="20"/>
      <c r="E27" s="20"/>
      <c r="F27" s="20"/>
      <c r="G27" s="20"/>
      <c r="H27" s="293" t="str">
        <f>IF('Sätze Datenbank'!$D46=3,'Sätze Datenbank'!$C46,'Sätze Datenbank'!$C$3)</f>
        <v xml:space="preserve">       </v>
      </c>
      <c r="I27" s="294"/>
      <c r="J27" s="172">
        <v>1</v>
      </c>
    </row>
    <row r="28" spans="1:10" ht="65.25" customHeight="1" x14ac:dyDescent="0.2">
      <c r="A28" s="50"/>
      <c r="B28" s="41" t="s">
        <v>173</v>
      </c>
      <c r="C28" s="10" t="s">
        <v>174</v>
      </c>
      <c r="D28" s="20"/>
      <c r="E28" s="20"/>
      <c r="F28" s="20"/>
      <c r="G28" s="20"/>
      <c r="H28" s="293" t="str">
        <f>IF('Sätze Datenbank'!$D47=3,'Sätze Datenbank'!$C47,'Sätze Datenbank'!$C$3)</f>
        <v xml:space="preserve">       </v>
      </c>
      <c r="I28" s="294"/>
      <c r="J28" s="172">
        <v>1</v>
      </c>
    </row>
    <row r="29" spans="1:10" ht="65.25" customHeight="1" x14ac:dyDescent="0.2">
      <c r="A29" s="50"/>
      <c r="B29" s="41" t="s">
        <v>175</v>
      </c>
      <c r="C29" s="10" t="s">
        <v>176</v>
      </c>
      <c r="D29" s="182"/>
      <c r="E29" s="182"/>
      <c r="F29" s="182"/>
      <c r="G29" s="182"/>
      <c r="H29" s="293" t="str">
        <f>IF('Sätze Datenbank'!$D48=3,'Sätze Datenbank'!$C48,'Sätze Datenbank'!$C$3)</f>
        <v xml:space="preserve">       </v>
      </c>
      <c r="I29" s="294"/>
      <c r="J29" s="172">
        <v>1</v>
      </c>
    </row>
    <row r="30" spans="1:10" ht="65.25" customHeight="1" x14ac:dyDescent="0.2">
      <c r="A30" s="50"/>
      <c r="B30" s="41" t="s">
        <v>177</v>
      </c>
      <c r="C30" s="10" t="s">
        <v>178</v>
      </c>
      <c r="D30" s="182"/>
      <c r="E30" s="182"/>
      <c r="F30" s="182"/>
      <c r="G30" s="182"/>
      <c r="H30" s="293" t="str">
        <f>IF('Sätze Datenbank'!$D49=3,'Sätze Datenbank'!$C49,'Sätze Datenbank'!$C$3)</f>
        <v xml:space="preserve">       </v>
      </c>
      <c r="I30" s="294"/>
      <c r="J30" s="172">
        <v>1</v>
      </c>
    </row>
    <row r="31" spans="1:10" ht="65.25" customHeight="1" x14ac:dyDescent="0.2">
      <c r="A31" s="50"/>
      <c r="B31" s="41" t="s">
        <v>179</v>
      </c>
      <c r="C31" s="10" t="s">
        <v>180</v>
      </c>
      <c r="D31" s="182"/>
      <c r="E31" s="182"/>
      <c r="F31" s="182"/>
      <c r="G31" s="182"/>
      <c r="H31" s="293" t="str">
        <f>IF('Sätze Datenbank'!$D50=3,'Sätze Datenbank'!$C50,'Sätze Datenbank'!$C$3)</f>
        <v xml:space="preserve">       </v>
      </c>
      <c r="I31" s="294"/>
      <c r="J31" s="172">
        <v>1</v>
      </c>
    </row>
    <row r="32" spans="1:10" ht="65.25" customHeight="1" x14ac:dyDescent="0.2">
      <c r="A32" s="50"/>
      <c r="B32" s="41" t="s">
        <v>181</v>
      </c>
      <c r="C32" s="53" t="s">
        <v>182</v>
      </c>
      <c r="D32" s="182"/>
      <c r="E32" s="182"/>
      <c r="F32" s="182"/>
      <c r="G32" s="182"/>
      <c r="H32" s="293" t="str">
        <f>IF('Sätze Datenbank'!$D51=3,'Sätze Datenbank'!$C51,'Sätze Datenbank'!$C$3)</f>
        <v xml:space="preserve">       </v>
      </c>
      <c r="I32" s="294"/>
      <c r="J32" s="172">
        <v>1</v>
      </c>
    </row>
    <row r="33" spans="1:10" ht="17.25" customHeight="1" x14ac:dyDescent="0.2">
      <c r="A33" s="50"/>
      <c r="B33" s="243"/>
      <c r="C33" s="50"/>
      <c r="D33" s="50"/>
      <c r="E33" s="50"/>
      <c r="F33" s="50"/>
      <c r="G33" s="50"/>
      <c r="H33" s="50"/>
      <c r="I33" s="50"/>
      <c r="J33" s="172"/>
    </row>
    <row r="34" spans="1:10" s="51" customFormat="1" x14ac:dyDescent="0.2">
      <c r="B34" s="215"/>
    </row>
    <row r="35" spans="1:10" s="51" customFormat="1" x14ac:dyDescent="0.2">
      <c r="B35" s="215"/>
    </row>
    <row r="36" spans="1:10" s="51" customFormat="1" x14ac:dyDescent="0.2">
      <c r="B36" s="215"/>
    </row>
    <row r="37" spans="1:10" s="51" customFormat="1" x14ac:dyDescent="0.2">
      <c r="B37" s="215"/>
    </row>
    <row r="38" spans="1:10" s="51" customFormat="1" x14ac:dyDescent="0.2">
      <c r="B38" s="215"/>
    </row>
    <row r="39" spans="1:10" s="51" customFormat="1" x14ac:dyDescent="0.2">
      <c r="B39" s="215"/>
    </row>
    <row r="40" spans="1:10" s="51" customFormat="1" x14ac:dyDescent="0.2">
      <c r="B40" s="215"/>
    </row>
    <row r="41" spans="1:10" s="51" customFormat="1" x14ac:dyDescent="0.2">
      <c r="B41" s="215"/>
    </row>
    <row r="42" spans="1:10" s="51" customFormat="1" x14ac:dyDescent="0.2">
      <c r="B42" s="215"/>
    </row>
    <row r="43" spans="1:10" s="51" customFormat="1" x14ac:dyDescent="0.2">
      <c r="B43" s="215"/>
    </row>
    <row r="44" spans="1:10" s="51" customFormat="1" x14ac:dyDescent="0.2">
      <c r="B44" s="215"/>
    </row>
    <row r="45" spans="1:10" s="51" customFormat="1" x14ac:dyDescent="0.2">
      <c r="B45" s="215"/>
    </row>
    <row r="46" spans="1:10" s="51" customFormat="1" x14ac:dyDescent="0.2">
      <c r="B46" s="215"/>
    </row>
    <row r="47" spans="1:10" s="51" customFormat="1" x14ac:dyDescent="0.2">
      <c r="B47" s="215"/>
    </row>
    <row r="48" spans="1:10" s="51" customFormat="1" x14ac:dyDescent="0.2">
      <c r="B48" s="215"/>
    </row>
    <row r="49" spans="2:2" s="51" customFormat="1" x14ac:dyDescent="0.2">
      <c r="B49" s="215"/>
    </row>
    <row r="50" spans="2:2" s="51" customFormat="1" x14ac:dyDescent="0.2">
      <c r="B50" s="215"/>
    </row>
    <row r="51" spans="2:2" s="51" customFormat="1" x14ac:dyDescent="0.2">
      <c r="B51" s="215"/>
    </row>
    <row r="52" spans="2:2" s="51" customFormat="1" x14ac:dyDescent="0.2">
      <c r="B52" s="215"/>
    </row>
    <row r="53" spans="2:2" s="51" customFormat="1" x14ac:dyDescent="0.2">
      <c r="B53" s="215"/>
    </row>
    <row r="54" spans="2:2" s="51" customFormat="1" x14ac:dyDescent="0.2">
      <c r="B54" s="215"/>
    </row>
    <row r="55" spans="2:2" s="51" customFormat="1" x14ac:dyDescent="0.2">
      <c r="B55" s="215"/>
    </row>
    <row r="56" spans="2:2" s="51" customFormat="1" x14ac:dyDescent="0.2">
      <c r="B56" s="215"/>
    </row>
    <row r="57" spans="2:2" s="51" customFormat="1" x14ac:dyDescent="0.2">
      <c r="B57" s="215"/>
    </row>
    <row r="58" spans="2:2" s="51" customFormat="1" x14ac:dyDescent="0.2">
      <c r="B58" s="215"/>
    </row>
    <row r="59" spans="2:2" s="51" customFormat="1" x14ac:dyDescent="0.2">
      <c r="B59" s="215"/>
    </row>
    <row r="60" spans="2:2" s="51" customFormat="1" x14ac:dyDescent="0.2">
      <c r="B60" s="215"/>
    </row>
    <row r="61" spans="2:2" s="51" customFormat="1" x14ac:dyDescent="0.2">
      <c r="B61" s="215"/>
    </row>
    <row r="62" spans="2:2" s="51" customFormat="1" x14ac:dyDescent="0.2">
      <c r="B62" s="215"/>
    </row>
    <row r="63" spans="2:2" s="51" customFormat="1" x14ac:dyDescent="0.2">
      <c r="B63" s="215"/>
    </row>
    <row r="64" spans="2:2" s="51" customFormat="1" x14ac:dyDescent="0.2">
      <c r="B64" s="215"/>
    </row>
    <row r="65" spans="2:2" s="51" customFormat="1" x14ac:dyDescent="0.2">
      <c r="B65" s="215"/>
    </row>
    <row r="66" spans="2:2" s="51" customFormat="1" x14ac:dyDescent="0.2">
      <c r="B66" s="215"/>
    </row>
    <row r="67" spans="2:2" s="51" customFormat="1" x14ac:dyDescent="0.2">
      <c r="B67" s="215"/>
    </row>
    <row r="68" spans="2:2" s="51" customFormat="1" x14ac:dyDescent="0.2">
      <c r="B68" s="215"/>
    </row>
    <row r="69" spans="2:2" s="51" customFormat="1" x14ac:dyDescent="0.2">
      <c r="B69" s="215"/>
    </row>
    <row r="70" spans="2:2" s="51" customFormat="1" x14ac:dyDescent="0.2">
      <c r="B70" s="215"/>
    </row>
    <row r="71" spans="2:2" s="51" customFormat="1" x14ac:dyDescent="0.2">
      <c r="B71" s="215"/>
    </row>
    <row r="72" spans="2:2" s="51" customFormat="1" x14ac:dyDescent="0.2">
      <c r="B72" s="215"/>
    </row>
    <row r="73" spans="2:2" s="51" customFormat="1" x14ac:dyDescent="0.2">
      <c r="B73" s="215"/>
    </row>
    <row r="74" spans="2:2" s="51" customFormat="1" x14ac:dyDescent="0.2">
      <c r="B74" s="215"/>
    </row>
    <row r="75" spans="2:2" s="51" customFormat="1" x14ac:dyDescent="0.2">
      <c r="B75" s="215"/>
    </row>
    <row r="76" spans="2:2" s="51" customFormat="1" x14ac:dyDescent="0.2">
      <c r="B76" s="215"/>
    </row>
    <row r="77" spans="2:2" s="51" customFormat="1" x14ac:dyDescent="0.2">
      <c r="B77" s="215"/>
    </row>
    <row r="78" spans="2:2" s="51" customFormat="1" x14ac:dyDescent="0.2">
      <c r="B78" s="215"/>
    </row>
    <row r="79" spans="2:2" s="51" customFormat="1" x14ac:dyDescent="0.2">
      <c r="B79" s="215"/>
    </row>
    <row r="80" spans="2:2" s="51" customFormat="1" x14ac:dyDescent="0.2">
      <c r="B80" s="215"/>
    </row>
    <row r="81" spans="2:2" s="51" customFormat="1" x14ac:dyDescent="0.2">
      <c r="B81" s="215"/>
    </row>
    <row r="82" spans="2:2" s="51" customFormat="1" x14ac:dyDescent="0.2">
      <c r="B82" s="215"/>
    </row>
    <row r="83" spans="2:2" s="51" customFormat="1" x14ac:dyDescent="0.2">
      <c r="B83" s="215"/>
    </row>
    <row r="84" spans="2:2" s="51" customFormat="1" x14ac:dyDescent="0.2">
      <c r="B84" s="215"/>
    </row>
    <row r="85" spans="2:2" s="51" customFormat="1" x14ac:dyDescent="0.2">
      <c r="B85" s="215"/>
    </row>
    <row r="86" spans="2:2" s="51" customFormat="1" x14ac:dyDescent="0.2">
      <c r="B86" s="215"/>
    </row>
    <row r="87" spans="2:2" s="51" customFormat="1" x14ac:dyDescent="0.2">
      <c r="B87" s="215"/>
    </row>
    <row r="88" spans="2:2" s="51" customFormat="1" x14ac:dyDescent="0.2">
      <c r="B88" s="215"/>
    </row>
    <row r="89" spans="2:2" s="51" customFormat="1" x14ac:dyDescent="0.2">
      <c r="B89" s="215"/>
    </row>
    <row r="90" spans="2:2" s="51" customFormat="1" x14ac:dyDescent="0.2">
      <c r="B90" s="215"/>
    </row>
    <row r="91" spans="2:2" s="51" customFormat="1" x14ac:dyDescent="0.2">
      <c r="B91" s="215"/>
    </row>
    <row r="92" spans="2:2" s="51" customFormat="1" x14ac:dyDescent="0.2">
      <c r="B92" s="215"/>
    </row>
    <row r="93" spans="2:2" s="51" customFormat="1" x14ac:dyDescent="0.2">
      <c r="B93" s="215"/>
    </row>
    <row r="94" spans="2:2" s="51" customFormat="1" x14ac:dyDescent="0.2">
      <c r="B94" s="215"/>
    </row>
    <row r="95" spans="2:2" s="51" customFormat="1" x14ac:dyDescent="0.2">
      <c r="B95" s="215"/>
    </row>
    <row r="96" spans="2:2" s="51" customFormat="1" x14ac:dyDescent="0.2">
      <c r="B96" s="215"/>
    </row>
    <row r="97" spans="2:2" s="51" customFormat="1" x14ac:dyDescent="0.2">
      <c r="B97" s="215"/>
    </row>
    <row r="98" spans="2:2" s="51" customFormat="1" x14ac:dyDescent="0.2">
      <c r="B98" s="215"/>
    </row>
    <row r="99" spans="2:2" s="51" customFormat="1" x14ac:dyDescent="0.2">
      <c r="B99" s="215"/>
    </row>
    <row r="100" spans="2:2" s="51" customFormat="1" x14ac:dyDescent="0.2">
      <c r="B100" s="215"/>
    </row>
    <row r="101" spans="2:2" s="51" customFormat="1" x14ac:dyDescent="0.2">
      <c r="B101" s="215"/>
    </row>
    <row r="102" spans="2:2" s="51" customFormat="1" x14ac:dyDescent="0.2">
      <c r="B102" s="215"/>
    </row>
    <row r="103" spans="2:2" s="51" customFormat="1" x14ac:dyDescent="0.2">
      <c r="B103" s="215"/>
    </row>
    <row r="104" spans="2:2" s="51" customFormat="1" x14ac:dyDescent="0.2">
      <c r="B104" s="215"/>
    </row>
    <row r="105" spans="2:2" s="51" customFormat="1" x14ac:dyDescent="0.2">
      <c r="B105" s="215"/>
    </row>
    <row r="106" spans="2:2" s="51" customFormat="1" x14ac:dyDescent="0.2">
      <c r="B106" s="215"/>
    </row>
    <row r="107" spans="2:2" s="51" customFormat="1" x14ac:dyDescent="0.2">
      <c r="B107" s="215"/>
    </row>
    <row r="108" spans="2:2" s="51" customFormat="1" x14ac:dyDescent="0.2">
      <c r="B108" s="215"/>
    </row>
    <row r="109" spans="2:2" s="51" customFormat="1" x14ac:dyDescent="0.2">
      <c r="B109" s="215"/>
    </row>
    <row r="110" spans="2:2" s="51" customFormat="1" x14ac:dyDescent="0.2">
      <c r="B110" s="215"/>
    </row>
    <row r="111" spans="2:2" s="51" customFormat="1" x14ac:dyDescent="0.2">
      <c r="B111" s="215"/>
    </row>
    <row r="112" spans="2:2" s="51" customFormat="1" x14ac:dyDescent="0.2">
      <c r="B112" s="215"/>
    </row>
    <row r="113" spans="2:2" s="51" customFormat="1" x14ac:dyDescent="0.2">
      <c r="B113" s="215"/>
    </row>
    <row r="114" spans="2:2" s="51" customFormat="1" x14ac:dyDescent="0.2">
      <c r="B114" s="215"/>
    </row>
    <row r="115" spans="2:2" s="51" customFormat="1" x14ac:dyDescent="0.2">
      <c r="B115" s="215"/>
    </row>
    <row r="116" spans="2:2" s="51" customFormat="1" x14ac:dyDescent="0.2">
      <c r="B116" s="215"/>
    </row>
    <row r="117" spans="2:2" s="51" customFormat="1" x14ac:dyDescent="0.2">
      <c r="B117" s="215"/>
    </row>
    <row r="118" spans="2:2" s="51" customFormat="1" x14ac:dyDescent="0.2">
      <c r="B118" s="215"/>
    </row>
    <row r="119" spans="2:2" s="51" customFormat="1" x14ac:dyDescent="0.2">
      <c r="B119" s="215"/>
    </row>
    <row r="120" spans="2:2" s="51" customFormat="1" x14ac:dyDescent="0.2">
      <c r="B120" s="215"/>
    </row>
    <row r="121" spans="2:2" s="51" customFormat="1" x14ac:dyDescent="0.2">
      <c r="B121" s="215"/>
    </row>
    <row r="122" spans="2:2" s="51" customFormat="1" x14ac:dyDescent="0.2">
      <c r="B122" s="215"/>
    </row>
    <row r="123" spans="2:2" s="51" customFormat="1" x14ac:dyDescent="0.2">
      <c r="B123" s="215"/>
    </row>
    <row r="124" spans="2:2" s="51" customFormat="1" x14ac:dyDescent="0.2">
      <c r="B124" s="215"/>
    </row>
    <row r="125" spans="2:2" s="51" customFormat="1" x14ac:dyDescent="0.2">
      <c r="B125" s="215"/>
    </row>
    <row r="126" spans="2:2" s="51" customFormat="1" x14ac:dyDescent="0.2">
      <c r="B126" s="215"/>
    </row>
    <row r="127" spans="2:2" s="51" customFormat="1" x14ac:dyDescent="0.2">
      <c r="B127" s="215"/>
    </row>
    <row r="128" spans="2:2" s="51" customFormat="1" x14ac:dyDescent="0.2">
      <c r="B128" s="215"/>
    </row>
    <row r="129" spans="2:2" s="51" customFormat="1" x14ac:dyDescent="0.2">
      <c r="B129" s="215"/>
    </row>
    <row r="130" spans="2:2" s="51" customFormat="1" x14ac:dyDescent="0.2">
      <c r="B130" s="215"/>
    </row>
    <row r="131" spans="2:2" s="51" customFormat="1" x14ac:dyDescent="0.2">
      <c r="B131" s="215"/>
    </row>
    <row r="132" spans="2:2" s="51" customFormat="1" x14ac:dyDescent="0.2">
      <c r="B132" s="215"/>
    </row>
    <row r="133" spans="2:2" s="51" customFormat="1" x14ac:dyDescent="0.2">
      <c r="B133" s="215"/>
    </row>
    <row r="134" spans="2:2" s="51" customFormat="1" x14ac:dyDescent="0.2">
      <c r="B134" s="215"/>
    </row>
    <row r="135" spans="2:2" s="51" customFormat="1" x14ac:dyDescent="0.2">
      <c r="B135" s="215"/>
    </row>
    <row r="136" spans="2:2" s="51" customFormat="1" x14ac:dyDescent="0.2">
      <c r="B136" s="215"/>
    </row>
    <row r="137" spans="2:2" s="51" customFormat="1" x14ac:dyDescent="0.2">
      <c r="B137" s="215"/>
    </row>
    <row r="138" spans="2:2" s="51" customFormat="1" x14ac:dyDescent="0.2">
      <c r="B138" s="215"/>
    </row>
    <row r="139" spans="2:2" s="51" customFormat="1" x14ac:dyDescent="0.2">
      <c r="B139" s="215"/>
    </row>
    <row r="140" spans="2:2" s="51" customFormat="1" x14ac:dyDescent="0.2">
      <c r="B140" s="215"/>
    </row>
    <row r="141" spans="2:2" s="51" customFormat="1" x14ac:dyDescent="0.2">
      <c r="B141" s="215"/>
    </row>
    <row r="142" spans="2:2" s="51" customFormat="1" x14ac:dyDescent="0.2">
      <c r="B142" s="215"/>
    </row>
    <row r="143" spans="2:2" s="51" customFormat="1" x14ac:dyDescent="0.2">
      <c r="B143" s="215"/>
    </row>
    <row r="144" spans="2:2" s="51" customFormat="1" x14ac:dyDescent="0.2">
      <c r="B144" s="215"/>
    </row>
    <row r="145" spans="2:2" s="51" customFormat="1" x14ac:dyDescent="0.2">
      <c r="B145" s="215"/>
    </row>
    <row r="146" spans="2:2" s="51" customFormat="1" x14ac:dyDescent="0.2">
      <c r="B146" s="215"/>
    </row>
    <row r="147" spans="2:2" s="51" customFormat="1" x14ac:dyDescent="0.2">
      <c r="B147" s="215"/>
    </row>
    <row r="148" spans="2:2" s="51" customFormat="1" x14ac:dyDescent="0.2">
      <c r="B148" s="215"/>
    </row>
    <row r="149" spans="2:2" s="51" customFormat="1" x14ac:dyDescent="0.2">
      <c r="B149" s="215"/>
    </row>
    <row r="150" spans="2:2" s="51" customFormat="1" x14ac:dyDescent="0.2">
      <c r="B150" s="215"/>
    </row>
    <row r="151" spans="2:2" s="51" customFormat="1" x14ac:dyDescent="0.2">
      <c r="B151" s="215"/>
    </row>
    <row r="152" spans="2:2" s="51" customFormat="1" x14ac:dyDescent="0.2">
      <c r="B152" s="215"/>
    </row>
    <row r="153" spans="2:2" s="51" customFormat="1" x14ac:dyDescent="0.2">
      <c r="B153" s="215"/>
    </row>
    <row r="154" spans="2:2" s="51" customFormat="1" x14ac:dyDescent="0.2">
      <c r="B154" s="215"/>
    </row>
    <row r="155" spans="2:2" s="51" customFormat="1" x14ac:dyDescent="0.2">
      <c r="B155" s="215"/>
    </row>
    <row r="156" spans="2:2" s="51" customFormat="1" x14ac:dyDescent="0.2">
      <c r="B156" s="215"/>
    </row>
    <row r="157" spans="2:2" s="51" customFormat="1" x14ac:dyDescent="0.2">
      <c r="B157" s="215"/>
    </row>
    <row r="158" spans="2:2" s="51" customFormat="1" x14ac:dyDescent="0.2">
      <c r="B158" s="215"/>
    </row>
    <row r="159" spans="2:2" s="51" customFormat="1" x14ac:dyDescent="0.2">
      <c r="B159" s="215"/>
    </row>
    <row r="160" spans="2:2" s="51" customFormat="1" x14ac:dyDescent="0.2">
      <c r="B160" s="215"/>
    </row>
    <row r="161" spans="2:2" s="51" customFormat="1" x14ac:dyDescent="0.2">
      <c r="B161" s="215"/>
    </row>
    <row r="162" spans="2:2" s="51" customFormat="1" x14ac:dyDescent="0.2">
      <c r="B162" s="215"/>
    </row>
    <row r="163" spans="2:2" s="51" customFormat="1" x14ac:dyDescent="0.2">
      <c r="B163" s="215"/>
    </row>
    <row r="164" spans="2:2" s="51" customFormat="1" x14ac:dyDescent="0.2">
      <c r="B164" s="215"/>
    </row>
    <row r="165" spans="2:2" s="51" customFormat="1" x14ac:dyDescent="0.2">
      <c r="B165" s="215"/>
    </row>
    <row r="166" spans="2:2" s="51" customFormat="1" x14ac:dyDescent="0.2">
      <c r="B166" s="215"/>
    </row>
    <row r="167" spans="2:2" s="51" customFormat="1" x14ac:dyDescent="0.2">
      <c r="B167" s="215"/>
    </row>
    <row r="168" spans="2:2" s="51" customFormat="1" x14ac:dyDescent="0.2">
      <c r="B168" s="215"/>
    </row>
    <row r="169" spans="2:2" s="51" customFormat="1" x14ac:dyDescent="0.2">
      <c r="B169" s="215"/>
    </row>
    <row r="170" spans="2:2" s="51" customFormat="1" x14ac:dyDescent="0.2">
      <c r="B170" s="215"/>
    </row>
    <row r="171" spans="2:2" s="51" customFormat="1" x14ac:dyDescent="0.2">
      <c r="B171" s="215"/>
    </row>
    <row r="172" spans="2:2" s="51" customFormat="1" x14ac:dyDescent="0.2">
      <c r="B172" s="215"/>
    </row>
    <row r="173" spans="2:2" s="51" customFormat="1" x14ac:dyDescent="0.2">
      <c r="B173" s="215"/>
    </row>
    <row r="174" spans="2:2" s="51" customFormat="1" x14ac:dyDescent="0.2">
      <c r="B174" s="215"/>
    </row>
    <row r="175" spans="2:2" s="51" customFormat="1" x14ac:dyDescent="0.2">
      <c r="B175" s="215"/>
    </row>
    <row r="176" spans="2:2" s="51" customFormat="1" x14ac:dyDescent="0.2">
      <c r="B176" s="215"/>
    </row>
    <row r="177" spans="2:2" s="51" customFormat="1" x14ac:dyDescent="0.2">
      <c r="B177" s="215"/>
    </row>
    <row r="178" spans="2:2" s="51" customFormat="1" x14ac:dyDescent="0.2">
      <c r="B178" s="215"/>
    </row>
    <row r="179" spans="2:2" s="51" customFormat="1" x14ac:dyDescent="0.2">
      <c r="B179" s="215"/>
    </row>
    <row r="180" spans="2:2" s="51" customFormat="1" x14ac:dyDescent="0.2">
      <c r="B180" s="215"/>
    </row>
    <row r="181" spans="2:2" s="51" customFormat="1" x14ac:dyDescent="0.2">
      <c r="B181" s="215"/>
    </row>
    <row r="182" spans="2:2" s="51" customFormat="1" x14ac:dyDescent="0.2">
      <c r="B182" s="215"/>
    </row>
    <row r="183" spans="2:2" s="51" customFormat="1" x14ac:dyDescent="0.2">
      <c r="B183" s="215"/>
    </row>
    <row r="184" spans="2:2" s="51" customFormat="1" x14ac:dyDescent="0.2">
      <c r="B184" s="215"/>
    </row>
    <row r="185" spans="2:2" s="51" customFormat="1" x14ac:dyDescent="0.2">
      <c r="B185" s="215"/>
    </row>
    <row r="186" spans="2:2" s="51" customFormat="1" x14ac:dyDescent="0.2">
      <c r="B186" s="215"/>
    </row>
    <row r="187" spans="2:2" s="51" customFormat="1" x14ac:dyDescent="0.2">
      <c r="B187" s="215"/>
    </row>
    <row r="188" spans="2:2" s="51" customFormat="1" x14ac:dyDescent="0.2">
      <c r="B188" s="215"/>
    </row>
    <row r="189" spans="2:2" s="51" customFormat="1" x14ac:dyDescent="0.2">
      <c r="B189" s="215"/>
    </row>
    <row r="190" spans="2:2" s="51" customFormat="1" x14ac:dyDescent="0.2">
      <c r="B190" s="215"/>
    </row>
    <row r="191" spans="2:2" s="51" customFormat="1" x14ac:dyDescent="0.2">
      <c r="B191" s="215"/>
    </row>
    <row r="192" spans="2:2" s="51" customFormat="1" x14ac:dyDescent="0.2">
      <c r="B192" s="215"/>
    </row>
    <row r="193" spans="2:2" s="51" customFormat="1" x14ac:dyDescent="0.2">
      <c r="B193" s="215"/>
    </row>
    <row r="194" spans="2:2" s="51" customFormat="1" x14ac:dyDescent="0.2">
      <c r="B194" s="215"/>
    </row>
    <row r="195" spans="2:2" s="51" customFormat="1" x14ac:dyDescent="0.2">
      <c r="B195" s="215"/>
    </row>
    <row r="196" spans="2:2" s="51" customFormat="1" x14ac:dyDescent="0.2">
      <c r="B196" s="215"/>
    </row>
    <row r="197" spans="2:2" s="51" customFormat="1" x14ac:dyDescent="0.2">
      <c r="B197" s="215"/>
    </row>
    <row r="198" spans="2:2" s="51" customFormat="1" x14ac:dyDescent="0.2">
      <c r="B198" s="215"/>
    </row>
    <row r="199" spans="2:2" s="51" customFormat="1" x14ac:dyDescent="0.2">
      <c r="B199" s="215"/>
    </row>
    <row r="200" spans="2:2" s="51" customFormat="1" x14ac:dyDescent="0.2">
      <c r="B200" s="215"/>
    </row>
    <row r="201" spans="2:2" s="51" customFormat="1" x14ac:dyDescent="0.2">
      <c r="B201" s="215"/>
    </row>
    <row r="202" spans="2:2" s="51" customFormat="1" x14ac:dyDescent="0.2">
      <c r="B202" s="215"/>
    </row>
    <row r="203" spans="2:2" s="51" customFormat="1" x14ac:dyDescent="0.2">
      <c r="B203" s="215"/>
    </row>
    <row r="204" spans="2:2" s="51" customFormat="1" x14ac:dyDescent="0.2">
      <c r="B204" s="215"/>
    </row>
    <row r="205" spans="2:2" s="51" customFormat="1" x14ac:dyDescent="0.2">
      <c r="B205" s="215"/>
    </row>
    <row r="206" spans="2:2" s="51" customFormat="1" x14ac:dyDescent="0.2">
      <c r="B206" s="215"/>
    </row>
    <row r="207" spans="2:2" s="51" customFormat="1" x14ac:dyDescent="0.2">
      <c r="B207" s="215"/>
    </row>
    <row r="208" spans="2:2" s="51" customFormat="1" x14ac:dyDescent="0.2">
      <c r="B208" s="215"/>
    </row>
    <row r="209" spans="2:2" s="51" customFormat="1" x14ac:dyDescent="0.2">
      <c r="B209" s="215"/>
    </row>
    <row r="210" spans="2:2" s="51" customFormat="1" x14ac:dyDescent="0.2">
      <c r="B210" s="215"/>
    </row>
    <row r="211" spans="2:2" s="51" customFormat="1" x14ac:dyDescent="0.2">
      <c r="B211" s="215"/>
    </row>
    <row r="212" spans="2:2" s="51" customFormat="1" x14ac:dyDescent="0.2">
      <c r="B212" s="215"/>
    </row>
    <row r="213" spans="2:2" s="51" customFormat="1" x14ac:dyDescent="0.2">
      <c r="B213" s="215"/>
    </row>
    <row r="214" spans="2:2" s="51" customFormat="1" x14ac:dyDescent="0.2">
      <c r="B214" s="215"/>
    </row>
    <row r="215" spans="2:2" s="51" customFormat="1" x14ac:dyDescent="0.2">
      <c r="B215" s="215"/>
    </row>
    <row r="216" spans="2:2" s="51" customFormat="1" x14ac:dyDescent="0.2">
      <c r="B216" s="215"/>
    </row>
    <row r="217" spans="2:2" s="51" customFormat="1" x14ac:dyDescent="0.2">
      <c r="B217" s="215"/>
    </row>
    <row r="218" spans="2:2" s="51" customFormat="1" x14ac:dyDescent="0.2">
      <c r="B218" s="215"/>
    </row>
    <row r="219" spans="2:2" s="51" customFormat="1" x14ac:dyDescent="0.2">
      <c r="B219" s="215"/>
    </row>
    <row r="220" spans="2:2" s="51" customFormat="1" x14ac:dyDescent="0.2">
      <c r="B220" s="215"/>
    </row>
    <row r="221" spans="2:2" s="51" customFormat="1" x14ac:dyDescent="0.2">
      <c r="B221" s="215"/>
    </row>
    <row r="222" spans="2:2" s="51" customFormat="1" x14ac:dyDescent="0.2">
      <c r="B222" s="215"/>
    </row>
    <row r="223" spans="2:2" s="51" customFormat="1" x14ac:dyDescent="0.2">
      <c r="B223" s="215"/>
    </row>
    <row r="224" spans="2:2" s="51" customFormat="1" x14ac:dyDescent="0.2">
      <c r="B224" s="215"/>
    </row>
    <row r="225" spans="2:2" s="51" customFormat="1" x14ac:dyDescent="0.2">
      <c r="B225" s="215"/>
    </row>
    <row r="226" spans="2:2" s="51" customFormat="1" x14ac:dyDescent="0.2">
      <c r="B226" s="215"/>
    </row>
    <row r="227" spans="2:2" s="51" customFormat="1" x14ac:dyDescent="0.2">
      <c r="B227" s="215"/>
    </row>
    <row r="228" spans="2:2" s="51" customFormat="1" x14ac:dyDescent="0.2">
      <c r="B228" s="215"/>
    </row>
    <row r="229" spans="2:2" s="51" customFormat="1" x14ac:dyDescent="0.2">
      <c r="B229" s="215"/>
    </row>
    <row r="230" spans="2:2" s="51" customFormat="1" x14ac:dyDescent="0.2">
      <c r="B230" s="215"/>
    </row>
    <row r="231" spans="2:2" s="51" customFormat="1" x14ac:dyDescent="0.2">
      <c r="B231" s="215"/>
    </row>
    <row r="232" spans="2:2" s="51" customFormat="1" x14ac:dyDescent="0.2">
      <c r="B232" s="215"/>
    </row>
    <row r="233" spans="2:2" s="51" customFormat="1" x14ac:dyDescent="0.2">
      <c r="B233" s="215"/>
    </row>
    <row r="234" spans="2:2" s="51" customFormat="1" x14ac:dyDescent="0.2">
      <c r="B234" s="215"/>
    </row>
    <row r="235" spans="2:2" s="51" customFormat="1" x14ac:dyDescent="0.2">
      <c r="B235" s="215"/>
    </row>
    <row r="236" spans="2:2" s="51" customFormat="1" x14ac:dyDescent="0.2">
      <c r="B236" s="215"/>
    </row>
    <row r="237" spans="2:2" s="51" customFormat="1" x14ac:dyDescent="0.2">
      <c r="B237" s="215"/>
    </row>
    <row r="238" spans="2:2" s="51" customFormat="1" x14ac:dyDescent="0.2">
      <c r="B238" s="215"/>
    </row>
    <row r="239" spans="2:2" s="51" customFormat="1" x14ac:dyDescent="0.2">
      <c r="B239" s="215"/>
    </row>
    <row r="240" spans="2:2" s="51" customFormat="1" x14ac:dyDescent="0.2">
      <c r="B240" s="215"/>
    </row>
    <row r="241" spans="2:2" s="51" customFormat="1" x14ac:dyDescent="0.2">
      <c r="B241" s="215"/>
    </row>
    <row r="242" spans="2:2" s="51" customFormat="1" x14ac:dyDescent="0.2">
      <c r="B242" s="215"/>
    </row>
    <row r="243" spans="2:2" s="51" customFormat="1" x14ac:dyDescent="0.2">
      <c r="B243" s="215"/>
    </row>
    <row r="244" spans="2:2" s="51" customFormat="1" x14ac:dyDescent="0.2">
      <c r="B244" s="215"/>
    </row>
    <row r="245" spans="2:2" s="51" customFormat="1" x14ac:dyDescent="0.2">
      <c r="B245" s="215"/>
    </row>
    <row r="246" spans="2:2" s="51" customFormat="1" x14ac:dyDescent="0.2">
      <c r="B246" s="215"/>
    </row>
    <row r="247" spans="2:2" s="51" customFormat="1" x14ac:dyDescent="0.2">
      <c r="B247" s="215"/>
    </row>
    <row r="248" spans="2:2" s="51" customFormat="1" x14ac:dyDescent="0.2">
      <c r="B248" s="215"/>
    </row>
    <row r="249" spans="2:2" s="51" customFormat="1" x14ac:dyDescent="0.2">
      <c r="B249" s="215"/>
    </row>
    <row r="250" spans="2:2" s="51" customFormat="1" x14ac:dyDescent="0.2">
      <c r="B250" s="215"/>
    </row>
    <row r="251" spans="2:2" s="51" customFormat="1" x14ac:dyDescent="0.2">
      <c r="B251" s="215"/>
    </row>
    <row r="252" spans="2:2" s="51" customFormat="1" x14ac:dyDescent="0.2">
      <c r="B252" s="215"/>
    </row>
    <row r="253" spans="2:2" s="51" customFormat="1" x14ac:dyDescent="0.2">
      <c r="B253" s="215"/>
    </row>
    <row r="254" spans="2:2" s="51" customFormat="1" x14ac:dyDescent="0.2">
      <c r="B254" s="215"/>
    </row>
    <row r="255" spans="2:2" s="51" customFormat="1" x14ac:dyDescent="0.2">
      <c r="B255" s="215"/>
    </row>
    <row r="256" spans="2:2" s="51" customFormat="1" x14ac:dyDescent="0.2">
      <c r="B256" s="215"/>
    </row>
    <row r="257" spans="2:2" s="51" customFormat="1" x14ac:dyDescent="0.2">
      <c r="B257" s="215"/>
    </row>
    <row r="258" spans="2:2" s="51" customFormat="1" x14ac:dyDescent="0.2">
      <c r="B258" s="215"/>
    </row>
    <row r="259" spans="2:2" s="51" customFormat="1" x14ac:dyDescent="0.2">
      <c r="B259" s="215"/>
    </row>
    <row r="260" spans="2:2" s="51" customFormat="1" x14ac:dyDescent="0.2">
      <c r="B260" s="215"/>
    </row>
    <row r="261" spans="2:2" s="51" customFormat="1" x14ac:dyDescent="0.2">
      <c r="B261" s="215"/>
    </row>
    <row r="262" spans="2:2" s="51" customFormat="1" x14ac:dyDescent="0.2">
      <c r="B262" s="215"/>
    </row>
    <row r="263" spans="2:2" s="51" customFormat="1" x14ac:dyDescent="0.2">
      <c r="B263" s="215"/>
    </row>
    <row r="264" spans="2:2" s="51" customFormat="1" x14ac:dyDescent="0.2">
      <c r="B264" s="215"/>
    </row>
    <row r="265" spans="2:2" s="51" customFormat="1" x14ac:dyDescent="0.2">
      <c r="B265" s="215"/>
    </row>
    <row r="266" spans="2:2" s="51" customFormat="1" x14ac:dyDescent="0.2">
      <c r="B266" s="215"/>
    </row>
    <row r="267" spans="2:2" s="51" customFormat="1" x14ac:dyDescent="0.2">
      <c r="B267" s="215"/>
    </row>
    <row r="268" spans="2:2" s="51" customFormat="1" x14ac:dyDescent="0.2">
      <c r="B268" s="215"/>
    </row>
    <row r="269" spans="2:2" s="51" customFormat="1" x14ac:dyDescent="0.2">
      <c r="B269" s="215"/>
    </row>
    <row r="270" spans="2:2" s="51" customFormat="1" x14ac:dyDescent="0.2">
      <c r="B270" s="215"/>
    </row>
    <row r="271" spans="2:2" s="51" customFormat="1" x14ac:dyDescent="0.2">
      <c r="B271" s="215"/>
    </row>
    <row r="272" spans="2:2" s="51" customFormat="1" x14ac:dyDescent="0.2">
      <c r="B272" s="215"/>
    </row>
    <row r="273" spans="2:2" s="51" customFormat="1" x14ac:dyDescent="0.2">
      <c r="B273" s="215"/>
    </row>
    <row r="274" spans="2:2" s="51" customFormat="1" x14ac:dyDescent="0.2">
      <c r="B274" s="215"/>
    </row>
    <row r="275" spans="2:2" s="51" customFormat="1" x14ac:dyDescent="0.2">
      <c r="B275" s="215"/>
    </row>
    <row r="276" spans="2:2" s="51" customFormat="1" x14ac:dyDescent="0.2">
      <c r="B276" s="215"/>
    </row>
    <row r="277" spans="2:2" s="51" customFormat="1" x14ac:dyDescent="0.2">
      <c r="B277" s="215"/>
    </row>
    <row r="278" spans="2:2" s="51" customFormat="1" x14ac:dyDescent="0.2">
      <c r="B278" s="215"/>
    </row>
    <row r="279" spans="2:2" s="51" customFormat="1" x14ac:dyDescent="0.2">
      <c r="B279" s="215"/>
    </row>
    <row r="280" spans="2:2" s="51" customFormat="1" x14ac:dyDescent="0.2">
      <c r="B280" s="215"/>
    </row>
    <row r="281" spans="2:2" s="51" customFormat="1" x14ac:dyDescent="0.2">
      <c r="B281" s="215"/>
    </row>
    <row r="282" spans="2:2" s="51" customFormat="1" x14ac:dyDescent="0.2">
      <c r="B282" s="215"/>
    </row>
    <row r="283" spans="2:2" s="51" customFormat="1" x14ac:dyDescent="0.2">
      <c r="B283" s="215"/>
    </row>
    <row r="284" spans="2:2" s="51" customFormat="1" x14ac:dyDescent="0.2">
      <c r="B284" s="215"/>
    </row>
    <row r="285" spans="2:2" s="51" customFormat="1" x14ac:dyDescent="0.2">
      <c r="B285" s="215"/>
    </row>
    <row r="286" spans="2:2" s="51" customFormat="1" x14ac:dyDescent="0.2">
      <c r="B286" s="215"/>
    </row>
    <row r="287" spans="2:2" s="51" customFormat="1" x14ac:dyDescent="0.2">
      <c r="B287" s="215"/>
    </row>
    <row r="288" spans="2:2" s="51" customFormat="1" x14ac:dyDescent="0.2">
      <c r="B288" s="215"/>
    </row>
    <row r="289" spans="2:2" s="51" customFormat="1" x14ac:dyDescent="0.2">
      <c r="B289" s="215"/>
    </row>
    <row r="290" spans="2:2" s="51" customFormat="1" x14ac:dyDescent="0.2">
      <c r="B290" s="215"/>
    </row>
    <row r="291" spans="2:2" s="51" customFormat="1" x14ac:dyDescent="0.2">
      <c r="B291" s="215"/>
    </row>
    <row r="292" spans="2:2" s="51" customFormat="1" x14ac:dyDescent="0.2">
      <c r="B292" s="215"/>
    </row>
    <row r="293" spans="2:2" s="51" customFormat="1" x14ac:dyDescent="0.2">
      <c r="B293" s="215"/>
    </row>
    <row r="294" spans="2:2" s="51" customFormat="1" x14ac:dyDescent="0.2">
      <c r="B294" s="215"/>
    </row>
    <row r="295" spans="2:2" s="51" customFormat="1" x14ac:dyDescent="0.2">
      <c r="B295" s="215"/>
    </row>
    <row r="296" spans="2:2" s="51" customFormat="1" x14ac:dyDescent="0.2">
      <c r="B296" s="215"/>
    </row>
    <row r="297" spans="2:2" s="51" customFormat="1" x14ac:dyDescent="0.2">
      <c r="B297" s="215"/>
    </row>
    <row r="298" spans="2:2" s="51" customFormat="1" x14ac:dyDescent="0.2">
      <c r="B298" s="215"/>
    </row>
    <row r="299" spans="2:2" s="51" customFormat="1" x14ac:dyDescent="0.2">
      <c r="B299" s="215"/>
    </row>
    <row r="300" spans="2:2" s="51" customFormat="1" x14ac:dyDescent="0.2">
      <c r="B300" s="215"/>
    </row>
    <row r="301" spans="2:2" s="51" customFormat="1" x14ac:dyDescent="0.2">
      <c r="B301" s="215"/>
    </row>
    <row r="302" spans="2:2" s="51" customFormat="1" x14ac:dyDescent="0.2">
      <c r="B302" s="215"/>
    </row>
    <row r="303" spans="2:2" s="51" customFormat="1" x14ac:dyDescent="0.2">
      <c r="B303" s="215"/>
    </row>
    <row r="304" spans="2:2" s="51" customFormat="1" x14ac:dyDescent="0.2">
      <c r="B304" s="215"/>
    </row>
    <row r="305" spans="2:2" s="51" customFormat="1" x14ac:dyDescent="0.2">
      <c r="B305" s="215"/>
    </row>
    <row r="306" spans="2:2" s="51" customFormat="1" x14ac:dyDescent="0.2">
      <c r="B306" s="215"/>
    </row>
    <row r="307" spans="2:2" s="51" customFormat="1" x14ac:dyDescent="0.2">
      <c r="B307" s="215"/>
    </row>
    <row r="308" spans="2:2" s="51" customFormat="1" x14ac:dyDescent="0.2">
      <c r="B308" s="215"/>
    </row>
    <row r="309" spans="2:2" s="51" customFormat="1" x14ac:dyDescent="0.2">
      <c r="B309" s="215"/>
    </row>
    <row r="310" spans="2:2" s="51" customFormat="1" x14ac:dyDescent="0.2">
      <c r="B310" s="215"/>
    </row>
    <row r="311" spans="2:2" s="51" customFormat="1" x14ac:dyDescent="0.2">
      <c r="B311" s="215"/>
    </row>
    <row r="312" spans="2:2" s="51" customFormat="1" x14ac:dyDescent="0.2">
      <c r="B312" s="215"/>
    </row>
    <row r="313" spans="2:2" s="51" customFormat="1" x14ac:dyDescent="0.2">
      <c r="B313" s="215"/>
    </row>
    <row r="314" spans="2:2" s="51" customFormat="1" x14ac:dyDescent="0.2">
      <c r="B314" s="215"/>
    </row>
    <row r="315" spans="2:2" s="51" customFormat="1" x14ac:dyDescent="0.2">
      <c r="B315" s="215"/>
    </row>
    <row r="316" spans="2:2" s="51" customFormat="1" x14ac:dyDescent="0.2">
      <c r="B316" s="215"/>
    </row>
    <row r="317" spans="2:2" s="51" customFormat="1" x14ac:dyDescent="0.2">
      <c r="B317" s="215"/>
    </row>
    <row r="318" spans="2:2" s="51" customFormat="1" x14ac:dyDescent="0.2">
      <c r="B318" s="215"/>
    </row>
    <row r="319" spans="2:2" s="51" customFormat="1" x14ac:dyDescent="0.2">
      <c r="B319" s="215"/>
    </row>
    <row r="320" spans="2:2" s="51" customFormat="1" x14ac:dyDescent="0.2">
      <c r="B320" s="215"/>
    </row>
    <row r="321" spans="2:2" s="51" customFormat="1" x14ac:dyDescent="0.2">
      <c r="B321" s="215"/>
    </row>
    <row r="322" spans="2:2" s="51" customFormat="1" x14ac:dyDescent="0.2">
      <c r="B322" s="215"/>
    </row>
    <row r="323" spans="2:2" s="51" customFormat="1" x14ac:dyDescent="0.2">
      <c r="B323" s="215"/>
    </row>
    <row r="324" spans="2:2" s="51" customFormat="1" x14ac:dyDescent="0.2">
      <c r="B324" s="215"/>
    </row>
    <row r="325" spans="2:2" s="51" customFormat="1" x14ac:dyDescent="0.2">
      <c r="B325" s="215"/>
    </row>
    <row r="326" spans="2:2" s="51" customFormat="1" x14ac:dyDescent="0.2">
      <c r="B326" s="215"/>
    </row>
    <row r="327" spans="2:2" s="51" customFormat="1" x14ac:dyDescent="0.2">
      <c r="B327" s="215"/>
    </row>
    <row r="328" spans="2:2" s="51" customFormat="1" x14ac:dyDescent="0.2">
      <c r="B328" s="215"/>
    </row>
    <row r="329" spans="2:2" s="51" customFormat="1" x14ac:dyDescent="0.2">
      <c r="B329" s="215"/>
    </row>
    <row r="330" spans="2:2" s="51" customFormat="1" x14ac:dyDescent="0.2">
      <c r="B330" s="215"/>
    </row>
    <row r="331" spans="2:2" s="51" customFormat="1" x14ac:dyDescent="0.2">
      <c r="B331" s="215"/>
    </row>
    <row r="332" spans="2:2" s="51" customFormat="1" x14ac:dyDescent="0.2">
      <c r="B332" s="215"/>
    </row>
    <row r="333" spans="2:2" s="51" customFormat="1" x14ac:dyDescent="0.2">
      <c r="B333" s="215"/>
    </row>
    <row r="334" spans="2:2" s="51" customFormat="1" x14ac:dyDescent="0.2">
      <c r="B334" s="215"/>
    </row>
    <row r="335" spans="2:2" s="51" customFormat="1" x14ac:dyDescent="0.2">
      <c r="B335" s="215"/>
    </row>
    <row r="336" spans="2:2" s="51" customFormat="1" x14ac:dyDescent="0.2">
      <c r="B336" s="215"/>
    </row>
    <row r="337" spans="2:2" s="51" customFormat="1" x14ac:dyDescent="0.2">
      <c r="B337" s="215"/>
    </row>
    <row r="338" spans="2:2" s="51" customFormat="1" x14ac:dyDescent="0.2">
      <c r="B338" s="215"/>
    </row>
    <row r="339" spans="2:2" s="51" customFormat="1" x14ac:dyDescent="0.2">
      <c r="B339" s="215"/>
    </row>
    <row r="340" spans="2:2" s="51" customFormat="1" x14ac:dyDescent="0.2">
      <c r="B340" s="215"/>
    </row>
    <row r="341" spans="2:2" s="51" customFormat="1" x14ac:dyDescent="0.2">
      <c r="B341" s="215"/>
    </row>
    <row r="342" spans="2:2" s="51" customFormat="1" x14ac:dyDescent="0.2">
      <c r="B342" s="215"/>
    </row>
    <row r="343" spans="2:2" s="51" customFormat="1" x14ac:dyDescent="0.2">
      <c r="B343" s="215"/>
    </row>
    <row r="344" spans="2:2" s="51" customFormat="1" x14ac:dyDescent="0.2">
      <c r="B344" s="215"/>
    </row>
    <row r="345" spans="2:2" s="51" customFormat="1" x14ac:dyDescent="0.2">
      <c r="B345" s="215"/>
    </row>
    <row r="346" spans="2:2" s="51" customFormat="1" x14ac:dyDescent="0.2">
      <c r="B346" s="215"/>
    </row>
    <row r="347" spans="2:2" s="51" customFormat="1" x14ac:dyDescent="0.2">
      <c r="B347" s="215"/>
    </row>
    <row r="348" spans="2:2" s="51" customFormat="1" x14ac:dyDescent="0.2">
      <c r="B348" s="215"/>
    </row>
    <row r="349" spans="2:2" s="51" customFormat="1" x14ac:dyDescent="0.2">
      <c r="B349" s="215"/>
    </row>
    <row r="350" spans="2:2" s="51" customFormat="1" x14ac:dyDescent="0.2">
      <c r="B350" s="215"/>
    </row>
    <row r="351" spans="2:2" s="51" customFormat="1" x14ac:dyDescent="0.2">
      <c r="B351" s="215"/>
    </row>
    <row r="352" spans="2:2" s="51" customFormat="1" x14ac:dyDescent="0.2">
      <c r="B352" s="215"/>
    </row>
    <row r="353" spans="2:2" s="51" customFormat="1" x14ac:dyDescent="0.2">
      <c r="B353" s="215"/>
    </row>
    <row r="354" spans="2:2" s="51" customFormat="1" x14ac:dyDescent="0.2">
      <c r="B354" s="215"/>
    </row>
    <row r="355" spans="2:2" s="51" customFormat="1" x14ac:dyDescent="0.2">
      <c r="B355" s="215"/>
    </row>
    <row r="356" spans="2:2" s="51" customFormat="1" x14ac:dyDescent="0.2">
      <c r="B356" s="215"/>
    </row>
    <row r="357" spans="2:2" s="51" customFormat="1" x14ac:dyDescent="0.2">
      <c r="B357" s="215"/>
    </row>
    <row r="358" spans="2:2" s="51" customFormat="1" x14ac:dyDescent="0.2">
      <c r="B358" s="215"/>
    </row>
    <row r="359" spans="2:2" s="51" customFormat="1" x14ac:dyDescent="0.2">
      <c r="B359" s="215"/>
    </row>
    <row r="360" spans="2:2" s="51" customFormat="1" x14ac:dyDescent="0.2">
      <c r="B360" s="215"/>
    </row>
    <row r="361" spans="2:2" s="51" customFormat="1" x14ac:dyDescent="0.2">
      <c r="B361" s="215"/>
    </row>
    <row r="362" spans="2:2" s="51" customFormat="1" x14ac:dyDescent="0.2">
      <c r="B362" s="215"/>
    </row>
    <row r="363" spans="2:2" s="51" customFormat="1" x14ac:dyDescent="0.2">
      <c r="B363" s="215"/>
    </row>
    <row r="364" spans="2:2" s="51" customFormat="1" x14ac:dyDescent="0.2">
      <c r="B364" s="215"/>
    </row>
    <row r="365" spans="2:2" s="51" customFormat="1" x14ac:dyDescent="0.2">
      <c r="B365" s="215"/>
    </row>
    <row r="366" spans="2:2" s="51" customFormat="1" x14ac:dyDescent="0.2">
      <c r="B366" s="215"/>
    </row>
    <row r="367" spans="2:2" s="51" customFormat="1" x14ac:dyDescent="0.2">
      <c r="B367" s="215"/>
    </row>
    <row r="368" spans="2:2" s="51" customFormat="1" x14ac:dyDescent="0.2">
      <c r="B368" s="215"/>
    </row>
    <row r="369" spans="2:2" s="51" customFormat="1" x14ac:dyDescent="0.2">
      <c r="B369" s="215"/>
    </row>
    <row r="370" spans="2:2" s="51" customFormat="1" x14ac:dyDescent="0.2">
      <c r="B370" s="215"/>
    </row>
    <row r="371" spans="2:2" s="51" customFormat="1" x14ac:dyDescent="0.2">
      <c r="B371" s="215"/>
    </row>
    <row r="372" spans="2:2" s="51" customFormat="1" x14ac:dyDescent="0.2">
      <c r="B372" s="215"/>
    </row>
    <row r="373" spans="2:2" s="51" customFormat="1" x14ac:dyDescent="0.2">
      <c r="B373" s="215"/>
    </row>
    <row r="374" spans="2:2" s="51" customFormat="1" x14ac:dyDescent="0.2">
      <c r="B374" s="215"/>
    </row>
    <row r="375" spans="2:2" s="51" customFormat="1" x14ac:dyDescent="0.2">
      <c r="B375" s="215"/>
    </row>
    <row r="376" spans="2:2" s="51" customFormat="1" x14ac:dyDescent="0.2">
      <c r="B376" s="215"/>
    </row>
    <row r="377" spans="2:2" s="51" customFormat="1" x14ac:dyDescent="0.2">
      <c r="B377" s="215"/>
    </row>
    <row r="378" spans="2:2" s="51" customFormat="1" x14ac:dyDescent="0.2">
      <c r="B378" s="215"/>
    </row>
    <row r="379" spans="2:2" s="51" customFormat="1" x14ac:dyDescent="0.2">
      <c r="B379" s="215"/>
    </row>
    <row r="380" spans="2:2" s="51" customFormat="1" x14ac:dyDescent="0.2">
      <c r="B380" s="215"/>
    </row>
    <row r="381" spans="2:2" s="51" customFormat="1" x14ac:dyDescent="0.2">
      <c r="B381" s="215"/>
    </row>
    <row r="382" spans="2:2" s="51" customFormat="1" x14ac:dyDescent="0.2">
      <c r="B382" s="215"/>
    </row>
    <row r="383" spans="2:2" s="51" customFormat="1" x14ac:dyDescent="0.2">
      <c r="B383" s="215"/>
    </row>
    <row r="384" spans="2:2" s="51" customFormat="1" x14ac:dyDescent="0.2">
      <c r="B384" s="215"/>
    </row>
    <row r="385" spans="2:2" s="51" customFormat="1" x14ac:dyDescent="0.2">
      <c r="B385" s="215"/>
    </row>
    <row r="386" spans="2:2" s="51" customFormat="1" x14ac:dyDescent="0.2">
      <c r="B386" s="215"/>
    </row>
    <row r="387" spans="2:2" s="51" customFormat="1" x14ac:dyDescent="0.2">
      <c r="B387" s="215"/>
    </row>
    <row r="388" spans="2:2" s="51" customFormat="1" x14ac:dyDescent="0.2">
      <c r="B388" s="215"/>
    </row>
    <row r="389" spans="2:2" s="51" customFormat="1" x14ac:dyDescent="0.2">
      <c r="B389" s="215"/>
    </row>
    <row r="390" spans="2:2" s="51" customFormat="1" x14ac:dyDescent="0.2">
      <c r="B390" s="215"/>
    </row>
    <row r="391" spans="2:2" s="51" customFormat="1" x14ac:dyDescent="0.2">
      <c r="B391" s="215"/>
    </row>
    <row r="392" spans="2:2" s="51" customFormat="1" x14ac:dyDescent="0.2">
      <c r="B392" s="215"/>
    </row>
    <row r="393" spans="2:2" s="51" customFormat="1" x14ac:dyDescent="0.2">
      <c r="B393" s="215"/>
    </row>
    <row r="394" spans="2:2" s="51" customFormat="1" x14ac:dyDescent="0.2">
      <c r="B394" s="215"/>
    </row>
    <row r="395" spans="2:2" s="51" customFormat="1" x14ac:dyDescent="0.2">
      <c r="B395" s="215"/>
    </row>
    <row r="396" spans="2:2" s="51" customFormat="1" x14ac:dyDescent="0.2">
      <c r="B396" s="215"/>
    </row>
    <row r="397" spans="2:2" s="51" customFormat="1" x14ac:dyDescent="0.2">
      <c r="B397" s="215"/>
    </row>
    <row r="398" spans="2:2" s="51" customFormat="1" x14ac:dyDescent="0.2">
      <c r="B398" s="215"/>
    </row>
    <row r="399" spans="2:2" s="51" customFormat="1" x14ac:dyDescent="0.2">
      <c r="B399" s="215"/>
    </row>
    <row r="400" spans="2:2" s="51" customFormat="1" x14ac:dyDescent="0.2">
      <c r="B400" s="215"/>
    </row>
    <row r="401" spans="2:2" s="51" customFormat="1" x14ac:dyDescent="0.2">
      <c r="B401" s="215"/>
    </row>
    <row r="402" spans="2:2" s="51" customFormat="1" x14ac:dyDescent="0.2">
      <c r="B402" s="215"/>
    </row>
    <row r="403" spans="2:2" s="51" customFormat="1" x14ac:dyDescent="0.2">
      <c r="B403" s="215"/>
    </row>
    <row r="404" spans="2:2" s="51" customFormat="1" x14ac:dyDescent="0.2">
      <c r="B404" s="215"/>
    </row>
    <row r="405" spans="2:2" s="51" customFormat="1" x14ac:dyDescent="0.2">
      <c r="B405" s="215"/>
    </row>
    <row r="406" spans="2:2" s="51" customFormat="1" x14ac:dyDescent="0.2">
      <c r="B406" s="215"/>
    </row>
    <row r="407" spans="2:2" s="51" customFormat="1" x14ac:dyDescent="0.2">
      <c r="B407" s="215"/>
    </row>
    <row r="408" spans="2:2" s="51" customFormat="1" x14ac:dyDescent="0.2">
      <c r="B408" s="215"/>
    </row>
    <row r="409" spans="2:2" s="51" customFormat="1" x14ac:dyDescent="0.2">
      <c r="B409" s="215"/>
    </row>
    <row r="410" spans="2:2" s="51" customFormat="1" x14ac:dyDescent="0.2">
      <c r="B410" s="215"/>
    </row>
    <row r="411" spans="2:2" s="51" customFormat="1" x14ac:dyDescent="0.2">
      <c r="B411" s="215"/>
    </row>
    <row r="412" spans="2:2" s="51" customFormat="1" x14ac:dyDescent="0.2">
      <c r="B412" s="215"/>
    </row>
    <row r="413" spans="2:2" s="51" customFormat="1" x14ac:dyDescent="0.2">
      <c r="B413" s="215"/>
    </row>
    <row r="414" spans="2:2" s="51" customFormat="1" x14ac:dyDescent="0.2">
      <c r="B414" s="215"/>
    </row>
    <row r="415" spans="2:2" s="51" customFormat="1" x14ac:dyDescent="0.2">
      <c r="B415" s="215"/>
    </row>
    <row r="416" spans="2:2" s="51" customFormat="1" x14ac:dyDescent="0.2">
      <c r="B416" s="215"/>
    </row>
    <row r="417" spans="2:2" s="51" customFormat="1" x14ac:dyDescent="0.2">
      <c r="B417" s="215"/>
    </row>
    <row r="418" spans="2:2" s="51" customFormat="1" x14ac:dyDescent="0.2">
      <c r="B418" s="215"/>
    </row>
    <row r="419" spans="2:2" s="51" customFormat="1" x14ac:dyDescent="0.2">
      <c r="B419" s="215"/>
    </row>
    <row r="420" spans="2:2" s="51" customFormat="1" x14ac:dyDescent="0.2">
      <c r="B420" s="215"/>
    </row>
    <row r="421" spans="2:2" s="51" customFormat="1" x14ac:dyDescent="0.2">
      <c r="B421" s="215"/>
    </row>
    <row r="422" spans="2:2" s="51" customFormat="1" x14ac:dyDescent="0.2">
      <c r="B422" s="215"/>
    </row>
    <row r="423" spans="2:2" s="51" customFormat="1" x14ac:dyDescent="0.2">
      <c r="B423" s="215"/>
    </row>
    <row r="424" spans="2:2" s="51" customFormat="1" x14ac:dyDescent="0.2">
      <c r="B424" s="215"/>
    </row>
    <row r="425" spans="2:2" s="51" customFormat="1" x14ac:dyDescent="0.2">
      <c r="B425" s="215"/>
    </row>
    <row r="426" spans="2:2" s="51" customFormat="1" x14ac:dyDescent="0.2">
      <c r="B426" s="215"/>
    </row>
    <row r="427" spans="2:2" s="51" customFormat="1" x14ac:dyDescent="0.2">
      <c r="B427" s="215"/>
    </row>
    <row r="428" spans="2:2" s="51" customFormat="1" x14ac:dyDescent="0.2">
      <c r="B428" s="215"/>
    </row>
    <row r="429" spans="2:2" s="51" customFormat="1" x14ac:dyDescent="0.2">
      <c r="B429" s="215"/>
    </row>
    <row r="430" spans="2:2" s="51" customFormat="1" x14ac:dyDescent="0.2">
      <c r="B430" s="215"/>
    </row>
    <row r="431" spans="2:2" s="51" customFormat="1" x14ac:dyDescent="0.2">
      <c r="B431" s="215"/>
    </row>
    <row r="432" spans="2:2" s="51" customFormat="1" x14ac:dyDescent="0.2">
      <c r="B432" s="215"/>
    </row>
    <row r="433" spans="2:2" s="51" customFormat="1" x14ac:dyDescent="0.2">
      <c r="B433" s="215"/>
    </row>
    <row r="434" spans="2:2" s="51" customFormat="1" x14ac:dyDescent="0.2">
      <c r="B434" s="215"/>
    </row>
    <row r="435" spans="2:2" s="51" customFormat="1" x14ac:dyDescent="0.2">
      <c r="B435" s="215"/>
    </row>
    <row r="436" spans="2:2" s="51" customFormat="1" x14ac:dyDescent="0.2">
      <c r="B436" s="215"/>
    </row>
    <row r="437" spans="2:2" s="51" customFormat="1" x14ac:dyDescent="0.2">
      <c r="B437" s="215"/>
    </row>
    <row r="438" spans="2:2" s="51" customFormat="1" x14ac:dyDescent="0.2">
      <c r="B438" s="215"/>
    </row>
    <row r="439" spans="2:2" s="51" customFormat="1" x14ac:dyDescent="0.2">
      <c r="B439" s="215"/>
    </row>
    <row r="440" spans="2:2" s="51" customFormat="1" x14ac:dyDescent="0.2">
      <c r="B440" s="215"/>
    </row>
    <row r="441" spans="2:2" s="51" customFormat="1" x14ac:dyDescent="0.2">
      <c r="B441" s="215"/>
    </row>
    <row r="442" spans="2:2" s="51" customFormat="1" x14ac:dyDescent="0.2">
      <c r="B442" s="215"/>
    </row>
    <row r="443" spans="2:2" s="51" customFormat="1" x14ac:dyDescent="0.2">
      <c r="B443" s="215"/>
    </row>
    <row r="444" spans="2:2" s="51" customFormat="1" x14ac:dyDescent="0.2">
      <c r="B444" s="215"/>
    </row>
    <row r="445" spans="2:2" s="51" customFormat="1" x14ac:dyDescent="0.2">
      <c r="B445" s="215"/>
    </row>
    <row r="446" spans="2:2" s="51" customFormat="1" x14ac:dyDescent="0.2">
      <c r="B446" s="215"/>
    </row>
    <row r="447" spans="2:2" s="51" customFormat="1" x14ac:dyDescent="0.2">
      <c r="B447" s="215"/>
    </row>
    <row r="448" spans="2:2" s="51" customFormat="1" x14ac:dyDescent="0.2">
      <c r="B448" s="215"/>
    </row>
    <row r="449" spans="2:2" s="51" customFormat="1" x14ac:dyDescent="0.2">
      <c r="B449" s="215"/>
    </row>
    <row r="450" spans="2:2" s="51" customFormat="1" x14ac:dyDescent="0.2">
      <c r="B450" s="215"/>
    </row>
    <row r="451" spans="2:2" s="51" customFormat="1" x14ac:dyDescent="0.2">
      <c r="B451" s="215"/>
    </row>
    <row r="452" spans="2:2" s="51" customFormat="1" x14ac:dyDescent="0.2">
      <c r="B452" s="215"/>
    </row>
    <row r="453" spans="2:2" s="51" customFormat="1" x14ac:dyDescent="0.2">
      <c r="B453" s="215"/>
    </row>
    <row r="454" spans="2:2" s="51" customFormat="1" x14ac:dyDescent="0.2">
      <c r="B454" s="215"/>
    </row>
    <row r="455" spans="2:2" s="51" customFormat="1" x14ac:dyDescent="0.2">
      <c r="B455" s="215"/>
    </row>
    <row r="456" spans="2:2" s="51" customFormat="1" x14ac:dyDescent="0.2">
      <c r="B456" s="215"/>
    </row>
    <row r="457" spans="2:2" s="51" customFormat="1" x14ac:dyDescent="0.2">
      <c r="B457" s="215"/>
    </row>
    <row r="458" spans="2:2" s="51" customFormat="1" x14ac:dyDescent="0.2">
      <c r="B458" s="215"/>
    </row>
    <row r="459" spans="2:2" s="51" customFormat="1" x14ac:dyDescent="0.2">
      <c r="B459" s="215"/>
    </row>
    <row r="460" spans="2:2" s="51" customFormat="1" x14ac:dyDescent="0.2">
      <c r="B460" s="215"/>
    </row>
    <row r="461" spans="2:2" s="51" customFormat="1" x14ac:dyDescent="0.2">
      <c r="B461" s="215"/>
    </row>
    <row r="462" spans="2:2" s="51" customFormat="1" x14ac:dyDescent="0.2">
      <c r="B462" s="215"/>
    </row>
    <row r="463" spans="2:2" s="51" customFormat="1" x14ac:dyDescent="0.2">
      <c r="B463" s="215"/>
    </row>
    <row r="464" spans="2:2" s="51" customFormat="1" x14ac:dyDescent="0.2">
      <c r="B464" s="215"/>
    </row>
    <row r="465" spans="2:2" s="51" customFormat="1" x14ac:dyDescent="0.2">
      <c r="B465" s="215"/>
    </row>
    <row r="466" spans="2:2" s="51" customFormat="1" x14ac:dyDescent="0.2">
      <c r="B466" s="215"/>
    </row>
    <row r="467" spans="2:2" s="51" customFormat="1" x14ac:dyDescent="0.2">
      <c r="B467" s="215"/>
    </row>
    <row r="468" spans="2:2" s="51" customFormat="1" x14ac:dyDescent="0.2">
      <c r="B468" s="215"/>
    </row>
    <row r="469" spans="2:2" s="51" customFormat="1" x14ac:dyDescent="0.2">
      <c r="B469" s="215"/>
    </row>
    <row r="470" spans="2:2" s="51" customFormat="1" x14ac:dyDescent="0.2">
      <c r="B470" s="215"/>
    </row>
    <row r="471" spans="2:2" s="51" customFormat="1" x14ac:dyDescent="0.2">
      <c r="B471" s="215"/>
    </row>
    <row r="472" spans="2:2" s="51" customFormat="1" x14ac:dyDescent="0.2">
      <c r="B472" s="215"/>
    </row>
    <row r="473" spans="2:2" s="51" customFormat="1" x14ac:dyDescent="0.2">
      <c r="B473" s="215"/>
    </row>
    <row r="474" spans="2:2" s="51" customFormat="1" x14ac:dyDescent="0.2">
      <c r="B474" s="215"/>
    </row>
    <row r="475" spans="2:2" s="51" customFormat="1" x14ac:dyDescent="0.2">
      <c r="B475" s="215"/>
    </row>
    <row r="476" spans="2:2" s="51" customFormat="1" x14ac:dyDescent="0.2">
      <c r="B476" s="215"/>
    </row>
    <row r="477" spans="2:2" s="51" customFormat="1" x14ac:dyDescent="0.2">
      <c r="B477" s="215"/>
    </row>
    <row r="478" spans="2:2" s="51" customFormat="1" x14ac:dyDescent="0.2">
      <c r="B478" s="215"/>
    </row>
    <row r="479" spans="2:2" s="51" customFormat="1" x14ac:dyDescent="0.2">
      <c r="B479" s="215"/>
    </row>
    <row r="480" spans="2:2" s="51" customFormat="1" x14ac:dyDescent="0.2">
      <c r="B480" s="215"/>
    </row>
    <row r="481" spans="2:2" s="51" customFormat="1" x14ac:dyDescent="0.2">
      <c r="B481" s="215"/>
    </row>
    <row r="482" spans="2:2" s="51" customFormat="1" x14ac:dyDescent="0.2">
      <c r="B482" s="215"/>
    </row>
    <row r="483" spans="2:2" s="51" customFormat="1" x14ac:dyDescent="0.2">
      <c r="B483" s="215"/>
    </row>
    <row r="484" spans="2:2" s="51" customFormat="1" x14ac:dyDescent="0.2">
      <c r="B484" s="215"/>
    </row>
    <row r="485" spans="2:2" s="51" customFormat="1" x14ac:dyDescent="0.2">
      <c r="B485" s="215"/>
    </row>
    <row r="486" spans="2:2" s="51" customFormat="1" x14ac:dyDescent="0.2">
      <c r="B486" s="215"/>
    </row>
    <row r="487" spans="2:2" s="51" customFormat="1" x14ac:dyDescent="0.2">
      <c r="B487" s="215"/>
    </row>
    <row r="488" spans="2:2" s="51" customFormat="1" x14ac:dyDescent="0.2">
      <c r="B488" s="215"/>
    </row>
    <row r="489" spans="2:2" s="51" customFormat="1" x14ac:dyDescent="0.2">
      <c r="B489" s="215"/>
    </row>
    <row r="490" spans="2:2" s="51" customFormat="1" x14ac:dyDescent="0.2">
      <c r="B490" s="215"/>
    </row>
    <row r="491" spans="2:2" s="51" customFormat="1" x14ac:dyDescent="0.2">
      <c r="B491" s="215"/>
    </row>
    <row r="492" spans="2:2" s="51" customFormat="1" x14ac:dyDescent="0.2">
      <c r="B492" s="215"/>
    </row>
    <row r="493" spans="2:2" s="51" customFormat="1" x14ac:dyDescent="0.2">
      <c r="B493" s="215"/>
    </row>
    <row r="494" spans="2:2" s="51" customFormat="1" x14ac:dyDescent="0.2">
      <c r="B494" s="215"/>
    </row>
    <row r="495" spans="2:2" s="51" customFormat="1" x14ac:dyDescent="0.2">
      <c r="B495" s="215"/>
    </row>
    <row r="496" spans="2:2" s="51" customFormat="1" x14ac:dyDescent="0.2">
      <c r="B496" s="215"/>
    </row>
    <row r="497" spans="2:2" s="51" customFormat="1" x14ac:dyDescent="0.2">
      <c r="B497" s="215"/>
    </row>
    <row r="498" spans="2:2" s="51" customFormat="1" x14ac:dyDescent="0.2">
      <c r="B498" s="215"/>
    </row>
    <row r="499" spans="2:2" s="51" customFormat="1" x14ac:dyDescent="0.2">
      <c r="B499" s="215"/>
    </row>
    <row r="500" spans="2:2" s="51" customFormat="1" x14ac:dyDescent="0.2">
      <c r="B500" s="215"/>
    </row>
    <row r="501" spans="2:2" s="51" customFormat="1" x14ac:dyDescent="0.2">
      <c r="B501" s="215"/>
    </row>
    <row r="502" spans="2:2" s="51" customFormat="1" x14ac:dyDescent="0.2">
      <c r="B502" s="215"/>
    </row>
    <row r="503" spans="2:2" s="51" customFormat="1" x14ac:dyDescent="0.2">
      <c r="B503" s="215"/>
    </row>
    <row r="504" spans="2:2" s="51" customFormat="1" x14ac:dyDescent="0.2">
      <c r="B504" s="215"/>
    </row>
    <row r="505" spans="2:2" s="51" customFormat="1" x14ac:dyDescent="0.2">
      <c r="B505" s="215"/>
    </row>
    <row r="506" spans="2:2" s="51" customFormat="1" x14ac:dyDescent="0.2">
      <c r="B506" s="215"/>
    </row>
    <row r="507" spans="2:2" s="51" customFormat="1" x14ac:dyDescent="0.2">
      <c r="B507" s="215"/>
    </row>
    <row r="508" spans="2:2" s="51" customFormat="1" x14ac:dyDescent="0.2">
      <c r="B508" s="215"/>
    </row>
    <row r="509" spans="2:2" s="51" customFormat="1" x14ac:dyDescent="0.2">
      <c r="B509" s="215"/>
    </row>
    <row r="510" spans="2:2" s="51" customFormat="1" x14ac:dyDescent="0.2">
      <c r="B510" s="215"/>
    </row>
    <row r="511" spans="2:2" s="51" customFormat="1" x14ac:dyDescent="0.2">
      <c r="B511" s="215"/>
    </row>
    <row r="512" spans="2:2" s="51" customFormat="1" x14ac:dyDescent="0.2">
      <c r="B512" s="215"/>
    </row>
    <row r="513" spans="2:2" s="51" customFormat="1" x14ac:dyDescent="0.2">
      <c r="B513" s="215"/>
    </row>
    <row r="514" spans="2:2" s="51" customFormat="1" x14ac:dyDescent="0.2">
      <c r="B514" s="215"/>
    </row>
    <row r="515" spans="2:2" s="51" customFormat="1" x14ac:dyDescent="0.2">
      <c r="B515" s="215"/>
    </row>
    <row r="516" spans="2:2" s="51" customFormat="1" x14ac:dyDescent="0.2">
      <c r="B516" s="215"/>
    </row>
    <row r="517" spans="2:2" s="51" customFormat="1" x14ac:dyDescent="0.2">
      <c r="B517" s="215"/>
    </row>
    <row r="518" spans="2:2" s="51" customFormat="1" x14ac:dyDescent="0.2">
      <c r="B518" s="215"/>
    </row>
    <row r="519" spans="2:2" s="51" customFormat="1" x14ac:dyDescent="0.2">
      <c r="B519" s="215"/>
    </row>
    <row r="520" spans="2:2" s="51" customFormat="1" x14ac:dyDescent="0.2">
      <c r="B520" s="215"/>
    </row>
    <row r="521" spans="2:2" s="51" customFormat="1" x14ac:dyDescent="0.2">
      <c r="B521" s="215"/>
    </row>
    <row r="522" spans="2:2" s="51" customFormat="1" x14ac:dyDescent="0.2">
      <c r="B522" s="215"/>
    </row>
    <row r="523" spans="2:2" s="51" customFormat="1" x14ac:dyDescent="0.2">
      <c r="B523" s="215"/>
    </row>
    <row r="524" spans="2:2" s="51" customFormat="1" x14ac:dyDescent="0.2">
      <c r="B524" s="215"/>
    </row>
    <row r="525" spans="2:2" s="51" customFormat="1" x14ac:dyDescent="0.2">
      <c r="B525" s="215"/>
    </row>
    <row r="526" spans="2:2" s="51" customFormat="1" x14ac:dyDescent="0.2">
      <c r="B526" s="215"/>
    </row>
    <row r="527" spans="2:2" s="51" customFormat="1" x14ac:dyDescent="0.2">
      <c r="B527" s="215"/>
    </row>
    <row r="528" spans="2:2" s="51" customFormat="1" x14ac:dyDescent="0.2">
      <c r="B528" s="215"/>
    </row>
    <row r="529" spans="2:2" s="51" customFormat="1" x14ac:dyDescent="0.2">
      <c r="B529" s="215"/>
    </row>
    <row r="530" spans="2:2" s="51" customFormat="1" x14ac:dyDescent="0.2">
      <c r="B530" s="215"/>
    </row>
    <row r="531" spans="2:2" s="51" customFormat="1" x14ac:dyDescent="0.2">
      <c r="B531" s="215"/>
    </row>
    <row r="532" spans="2:2" s="51" customFormat="1" x14ac:dyDescent="0.2">
      <c r="B532" s="215"/>
    </row>
    <row r="533" spans="2:2" s="51" customFormat="1" x14ac:dyDescent="0.2">
      <c r="B533" s="215"/>
    </row>
    <row r="534" spans="2:2" s="51" customFormat="1" x14ac:dyDescent="0.2">
      <c r="B534" s="215"/>
    </row>
    <row r="535" spans="2:2" s="51" customFormat="1" x14ac:dyDescent="0.2">
      <c r="B535" s="215"/>
    </row>
    <row r="536" spans="2:2" s="51" customFormat="1" x14ac:dyDescent="0.2">
      <c r="B536" s="215"/>
    </row>
    <row r="537" spans="2:2" s="51" customFormat="1" x14ac:dyDescent="0.2">
      <c r="B537" s="215"/>
    </row>
    <row r="538" spans="2:2" s="51" customFormat="1" x14ac:dyDescent="0.2">
      <c r="B538" s="215"/>
    </row>
    <row r="539" spans="2:2" s="51" customFormat="1" x14ac:dyDescent="0.2">
      <c r="B539" s="215"/>
    </row>
    <row r="540" spans="2:2" s="51" customFormat="1" x14ac:dyDescent="0.2">
      <c r="B540" s="215"/>
    </row>
    <row r="541" spans="2:2" s="51" customFormat="1" x14ac:dyDescent="0.2">
      <c r="B541" s="215"/>
    </row>
    <row r="542" spans="2:2" s="51" customFormat="1" x14ac:dyDescent="0.2">
      <c r="B542" s="215"/>
    </row>
    <row r="543" spans="2:2" s="51" customFormat="1" x14ac:dyDescent="0.2">
      <c r="B543" s="215"/>
    </row>
    <row r="544" spans="2:2" s="51" customFormat="1" x14ac:dyDescent="0.2">
      <c r="B544" s="215"/>
    </row>
    <row r="545" spans="2:2" s="51" customFormat="1" x14ac:dyDescent="0.2">
      <c r="B545" s="215"/>
    </row>
    <row r="546" spans="2:2" s="51" customFormat="1" x14ac:dyDescent="0.2">
      <c r="B546" s="215"/>
    </row>
    <row r="547" spans="2:2" s="51" customFormat="1" x14ac:dyDescent="0.2">
      <c r="B547" s="215"/>
    </row>
    <row r="548" spans="2:2" s="51" customFormat="1" x14ac:dyDescent="0.2">
      <c r="B548" s="215"/>
    </row>
    <row r="549" spans="2:2" s="51" customFormat="1" x14ac:dyDescent="0.2">
      <c r="B549" s="215"/>
    </row>
    <row r="550" spans="2:2" s="51" customFormat="1" x14ac:dyDescent="0.2">
      <c r="B550" s="215"/>
    </row>
    <row r="551" spans="2:2" s="51" customFormat="1" x14ac:dyDescent="0.2">
      <c r="B551" s="215"/>
    </row>
    <row r="552" spans="2:2" s="51" customFormat="1" x14ac:dyDescent="0.2">
      <c r="B552" s="215"/>
    </row>
    <row r="553" spans="2:2" s="51" customFormat="1" x14ac:dyDescent="0.2">
      <c r="B553" s="215"/>
    </row>
    <row r="554" spans="2:2" s="51" customFormat="1" x14ac:dyDescent="0.2">
      <c r="B554" s="215"/>
    </row>
    <row r="555" spans="2:2" s="51" customFormat="1" x14ac:dyDescent="0.2">
      <c r="B555" s="215"/>
    </row>
    <row r="556" spans="2:2" s="51" customFormat="1" x14ac:dyDescent="0.2">
      <c r="B556" s="215"/>
    </row>
    <row r="557" spans="2:2" s="51" customFormat="1" x14ac:dyDescent="0.2">
      <c r="B557" s="215"/>
    </row>
    <row r="558" spans="2:2" s="51" customFormat="1" x14ac:dyDescent="0.2">
      <c r="B558" s="215"/>
    </row>
    <row r="559" spans="2:2" s="51" customFormat="1" x14ac:dyDescent="0.2">
      <c r="B559" s="215"/>
    </row>
    <row r="560" spans="2:2" s="51" customFormat="1" x14ac:dyDescent="0.2">
      <c r="B560" s="215"/>
    </row>
    <row r="561" spans="2:2" s="51" customFormat="1" x14ac:dyDescent="0.2">
      <c r="B561" s="215"/>
    </row>
    <row r="562" spans="2:2" s="51" customFormat="1" x14ac:dyDescent="0.2">
      <c r="B562" s="215"/>
    </row>
    <row r="563" spans="2:2" s="51" customFormat="1" x14ac:dyDescent="0.2">
      <c r="B563" s="215"/>
    </row>
    <row r="564" spans="2:2" s="51" customFormat="1" x14ac:dyDescent="0.2">
      <c r="B564" s="215"/>
    </row>
    <row r="565" spans="2:2" s="51" customFormat="1" x14ac:dyDescent="0.2">
      <c r="B565" s="215"/>
    </row>
    <row r="566" spans="2:2" s="51" customFormat="1" x14ac:dyDescent="0.2">
      <c r="B566" s="215"/>
    </row>
  </sheetData>
  <sheetProtection algorithmName="SHA-512" hashValue="QabNyxfAS5SH9V6Bz1va32IBd51d46HY02LUlUHs1a5uCtWCZvHEg6lf8svyQh7/40m1RFPBdfovwJPsPhqDCw==" saltValue="h3mA246krcWUdn3s0sQQFg==" spinCount="100000" sheet="1" objects="1" scenarios="1"/>
  <mergeCells count="11">
    <mergeCell ref="H32:I32"/>
    <mergeCell ref="B10:C10"/>
    <mergeCell ref="H24:I24"/>
    <mergeCell ref="H25:I25"/>
    <mergeCell ref="H26:I26"/>
    <mergeCell ref="H27:I27"/>
    <mergeCell ref="H23:I23"/>
    <mergeCell ref="H28:I28"/>
    <mergeCell ref="H29:I29"/>
    <mergeCell ref="H30:I30"/>
    <mergeCell ref="H31:I31"/>
  </mergeCells>
  <phoneticPr fontId="10" type="noConversion"/>
  <pageMargins left="0.19685039370078741" right="0" top="0.39370078740157483" bottom="0.3937007874015748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3</xdr:col>
                    <xdr:colOff>142875</xdr:colOff>
                    <xdr:row>27</xdr:row>
                    <xdr:rowOff>352425</xdr:rowOff>
                  </from>
                  <to>
                    <xdr:col>3</xdr:col>
                    <xdr:colOff>333375</xdr:colOff>
                    <xdr:row>27</xdr:row>
                    <xdr:rowOff>533400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4</xdr:col>
                    <xdr:colOff>142875</xdr:colOff>
                    <xdr:row>27</xdr:row>
                    <xdr:rowOff>352425</xdr:rowOff>
                  </from>
                  <to>
                    <xdr:col>4</xdr:col>
                    <xdr:colOff>333375</xdr:colOff>
                    <xdr:row>27</xdr:row>
                    <xdr:rowOff>533400</xdr:rowOff>
                  </to>
                </anchor>
              </controlPr>
            </control>
          </mc:Choice>
        </mc:AlternateContent>
        <mc:AlternateContent xmlns:mc="http://schemas.openxmlformats.org/markup-compatibility/2006">
          <mc:Choice Requires="x14">
            <control shapeId="20484" r:id="rId6" name="Option Button 4">
              <controlPr defaultSize="0" autoFill="0" autoLine="0" autoPict="0">
                <anchor moveWithCells="1">
                  <from>
                    <xdr:col>5</xdr:col>
                    <xdr:colOff>142875</xdr:colOff>
                    <xdr:row>27</xdr:row>
                    <xdr:rowOff>352425</xdr:rowOff>
                  </from>
                  <to>
                    <xdr:col>5</xdr:col>
                    <xdr:colOff>333375</xdr:colOff>
                    <xdr:row>27</xdr:row>
                    <xdr:rowOff>533400</xdr:rowOff>
                  </to>
                </anchor>
              </controlPr>
            </control>
          </mc:Choice>
        </mc:AlternateContent>
        <mc:AlternateContent xmlns:mc="http://schemas.openxmlformats.org/markup-compatibility/2006">
          <mc:Choice Requires="x14">
            <control shapeId="20485" r:id="rId7" name="Option Button 5">
              <controlPr defaultSize="0" autoFill="0" autoLine="0" autoPict="0">
                <anchor moveWithCells="1">
                  <from>
                    <xdr:col>6</xdr:col>
                    <xdr:colOff>142875</xdr:colOff>
                    <xdr:row>27</xdr:row>
                    <xdr:rowOff>352425</xdr:rowOff>
                  </from>
                  <to>
                    <xdr:col>6</xdr:col>
                    <xdr:colOff>333375</xdr:colOff>
                    <xdr:row>27</xdr:row>
                    <xdr:rowOff>533400</xdr:rowOff>
                  </to>
                </anchor>
              </controlPr>
            </control>
          </mc:Choice>
        </mc:AlternateContent>
        <mc:AlternateContent xmlns:mc="http://schemas.openxmlformats.org/markup-compatibility/2006">
          <mc:Choice Requires="x14">
            <control shapeId="20497" r:id="rId8" name="Group Box 17">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0522" r:id="rId9" name="Option Button 42">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20523" r:id="rId10" name="Option Button 43">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20525" r:id="rId11" name="Option Button 45">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20526" r:id="rId12" name="Option Button 46">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20527" r:id="rId13" name="Option Button 47">
              <controlPr defaultSize="0" autoFill="0" autoLine="0" autoPict="0">
                <anchor moveWithCells="1">
                  <from>
                    <xdr:col>3</xdr:col>
                    <xdr:colOff>142875</xdr:colOff>
                    <xdr:row>25</xdr:row>
                    <xdr:rowOff>352425</xdr:rowOff>
                  </from>
                  <to>
                    <xdr:col>3</xdr:col>
                    <xdr:colOff>333375</xdr:colOff>
                    <xdr:row>25</xdr:row>
                    <xdr:rowOff>533400</xdr:rowOff>
                  </to>
                </anchor>
              </controlPr>
            </control>
          </mc:Choice>
        </mc:AlternateContent>
        <mc:AlternateContent xmlns:mc="http://schemas.openxmlformats.org/markup-compatibility/2006">
          <mc:Choice Requires="x14">
            <control shapeId="20528" r:id="rId14" name="Option Button 48">
              <controlPr defaultSize="0" autoFill="0" autoLine="0" autoPict="0">
                <anchor moveWithCells="1">
                  <from>
                    <xdr:col>4</xdr:col>
                    <xdr:colOff>142875</xdr:colOff>
                    <xdr:row>25</xdr:row>
                    <xdr:rowOff>352425</xdr:rowOff>
                  </from>
                  <to>
                    <xdr:col>4</xdr:col>
                    <xdr:colOff>333375</xdr:colOff>
                    <xdr:row>25</xdr:row>
                    <xdr:rowOff>533400</xdr:rowOff>
                  </to>
                </anchor>
              </controlPr>
            </control>
          </mc:Choice>
        </mc:AlternateContent>
        <mc:AlternateContent xmlns:mc="http://schemas.openxmlformats.org/markup-compatibility/2006">
          <mc:Choice Requires="x14">
            <control shapeId="20530" r:id="rId15" name="Option Button 50">
              <controlPr defaultSize="0" autoFill="0" autoLine="0" autoPict="0">
                <anchor moveWithCells="1">
                  <from>
                    <xdr:col>5</xdr:col>
                    <xdr:colOff>142875</xdr:colOff>
                    <xdr:row>25</xdr:row>
                    <xdr:rowOff>352425</xdr:rowOff>
                  </from>
                  <to>
                    <xdr:col>5</xdr:col>
                    <xdr:colOff>333375</xdr:colOff>
                    <xdr:row>25</xdr:row>
                    <xdr:rowOff>533400</xdr:rowOff>
                  </to>
                </anchor>
              </controlPr>
            </control>
          </mc:Choice>
        </mc:AlternateContent>
        <mc:AlternateContent xmlns:mc="http://schemas.openxmlformats.org/markup-compatibility/2006">
          <mc:Choice Requires="x14">
            <control shapeId="20531" r:id="rId16" name="Option Button 51">
              <controlPr defaultSize="0" autoFill="0" autoLine="0" autoPict="0">
                <anchor moveWithCells="1">
                  <from>
                    <xdr:col>6</xdr:col>
                    <xdr:colOff>142875</xdr:colOff>
                    <xdr:row>25</xdr:row>
                    <xdr:rowOff>352425</xdr:rowOff>
                  </from>
                  <to>
                    <xdr:col>6</xdr:col>
                    <xdr:colOff>333375</xdr:colOff>
                    <xdr:row>25</xdr:row>
                    <xdr:rowOff>533400</xdr:rowOff>
                  </to>
                </anchor>
              </controlPr>
            </control>
          </mc:Choice>
        </mc:AlternateContent>
        <mc:AlternateContent xmlns:mc="http://schemas.openxmlformats.org/markup-compatibility/2006">
          <mc:Choice Requires="x14">
            <control shapeId="20532" r:id="rId17" name="Option Button 52">
              <controlPr defaultSize="0" autoFill="0" autoLine="0" autoPict="0">
                <anchor moveWithCells="1">
                  <from>
                    <xdr:col>3</xdr:col>
                    <xdr:colOff>142875</xdr:colOff>
                    <xdr:row>24</xdr:row>
                    <xdr:rowOff>352425</xdr:rowOff>
                  </from>
                  <to>
                    <xdr:col>3</xdr:col>
                    <xdr:colOff>333375</xdr:colOff>
                    <xdr:row>24</xdr:row>
                    <xdr:rowOff>533400</xdr:rowOff>
                  </to>
                </anchor>
              </controlPr>
            </control>
          </mc:Choice>
        </mc:AlternateContent>
        <mc:AlternateContent xmlns:mc="http://schemas.openxmlformats.org/markup-compatibility/2006">
          <mc:Choice Requires="x14">
            <control shapeId="20533" r:id="rId18" name="Option Button 53">
              <controlPr defaultSize="0" autoFill="0" autoLine="0" autoPict="0">
                <anchor moveWithCells="1">
                  <from>
                    <xdr:col>4</xdr:col>
                    <xdr:colOff>142875</xdr:colOff>
                    <xdr:row>24</xdr:row>
                    <xdr:rowOff>352425</xdr:rowOff>
                  </from>
                  <to>
                    <xdr:col>4</xdr:col>
                    <xdr:colOff>333375</xdr:colOff>
                    <xdr:row>24</xdr:row>
                    <xdr:rowOff>533400</xdr:rowOff>
                  </to>
                </anchor>
              </controlPr>
            </control>
          </mc:Choice>
        </mc:AlternateContent>
        <mc:AlternateContent xmlns:mc="http://schemas.openxmlformats.org/markup-compatibility/2006">
          <mc:Choice Requires="x14">
            <control shapeId="20535" r:id="rId19" name="Option Button 55">
              <controlPr defaultSize="0" autoFill="0" autoLine="0" autoPict="0">
                <anchor moveWithCells="1">
                  <from>
                    <xdr:col>5</xdr:col>
                    <xdr:colOff>142875</xdr:colOff>
                    <xdr:row>24</xdr:row>
                    <xdr:rowOff>352425</xdr:rowOff>
                  </from>
                  <to>
                    <xdr:col>5</xdr:col>
                    <xdr:colOff>333375</xdr:colOff>
                    <xdr:row>24</xdr:row>
                    <xdr:rowOff>533400</xdr:rowOff>
                  </to>
                </anchor>
              </controlPr>
            </control>
          </mc:Choice>
        </mc:AlternateContent>
        <mc:AlternateContent xmlns:mc="http://schemas.openxmlformats.org/markup-compatibility/2006">
          <mc:Choice Requires="x14">
            <control shapeId="20536" r:id="rId20" name="Option Button 56">
              <controlPr defaultSize="0" autoFill="0" autoLine="0" autoPict="0">
                <anchor moveWithCells="1">
                  <from>
                    <xdr:col>6</xdr:col>
                    <xdr:colOff>142875</xdr:colOff>
                    <xdr:row>24</xdr:row>
                    <xdr:rowOff>352425</xdr:rowOff>
                  </from>
                  <to>
                    <xdr:col>6</xdr:col>
                    <xdr:colOff>333375</xdr:colOff>
                    <xdr:row>24</xdr:row>
                    <xdr:rowOff>533400</xdr:rowOff>
                  </to>
                </anchor>
              </controlPr>
            </control>
          </mc:Choice>
        </mc:AlternateContent>
        <mc:AlternateContent xmlns:mc="http://schemas.openxmlformats.org/markup-compatibility/2006">
          <mc:Choice Requires="x14">
            <control shapeId="20537" r:id="rId21" name="Option Button 57">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20538" r:id="rId22" name="Option Button 58">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20540" r:id="rId23" name="Option Button 60">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20541" r:id="rId24" name="Option Button 61">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20542" r:id="rId25" name="Group Box 62">
              <controlPr defaultSize="0" autoFill="0" autoPict="0">
                <anchor moveWithCells="1">
                  <from>
                    <xdr:col>3</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0543" r:id="rId26" name="Group Box 63">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0544" r:id="rId27" name="Group Box 64">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0545" r:id="rId28" name="Group Box 65">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0552" r:id="rId29" name="Group Box 72">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0553" r:id="rId30" name="Option Button 73">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20554" r:id="rId31" name="Option Button 74">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20556" r:id="rId32" name="Option Button 76">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20557" r:id="rId33" name="Option Button 77">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20580" r:id="rId34" name="Group Box 100">
              <controlPr defaultSize="0" autoFill="0" autoPict="0">
                <anchor moveWithCells="1">
                  <from>
                    <xdr:col>3</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0581" r:id="rId35" name="Option Button 101">
              <controlPr defaultSize="0" autoFill="0" autoLine="0" autoPict="0">
                <anchor moveWithCells="1">
                  <from>
                    <xdr:col>3</xdr:col>
                    <xdr:colOff>142875</xdr:colOff>
                    <xdr:row>29</xdr:row>
                    <xdr:rowOff>333375</xdr:rowOff>
                  </from>
                  <to>
                    <xdr:col>3</xdr:col>
                    <xdr:colOff>333375</xdr:colOff>
                    <xdr:row>29</xdr:row>
                    <xdr:rowOff>504825</xdr:rowOff>
                  </to>
                </anchor>
              </controlPr>
            </control>
          </mc:Choice>
        </mc:AlternateContent>
        <mc:AlternateContent xmlns:mc="http://schemas.openxmlformats.org/markup-compatibility/2006">
          <mc:Choice Requires="x14">
            <control shapeId="20582" r:id="rId36" name="Option Button 102">
              <controlPr defaultSize="0" autoFill="0" autoLine="0" autoPict="0">
                <anchor moveWithCells="1">
                  <from>
                    <xdr:col>4</xdr:col>
                    <xdr:colOff>142875</xdr:colOff>
                    <xdr:row>29</xdr:row>
                    <xdr:rowOff>333375</xdr:rowOff>
                  </from>
                  <to>
                    <xdr:col>4</xdr:col>
                    <xdr:colOff>333375</xdr:colOff>
                    <xdr:row>29</xdr:row>
                    <xdr:rowOff>504825</xdr:rowOff>
                  </to>
                </anchor>
              </controlPr>
            </control>
          </mc:Choice>
        </mc:AlternateContent>
        <mc:AlternateContent xmlns:mc="http://schemas.openxmlformats.org/markup-compatibility/2006">
          <mc:Choice Requires="x14">
            <control shapeId="20584" r:id="rId37" name="Option Button 104">
              <controlPr defaultSize="0" autoFill="0" autoLine="0" autoPict="0">
                <anchor moveWithCells="1">
                  <from>
                    <xdr:col>5</xdr:col>
                    <xdr:colOff>142875</xdr:colOff>
                    <xdr:row>29</xdr:row>
                    <xdr:rowOff>333375</xdr:rowOff>
                  </from>
                  <to>
                    <xdr:col>5</xdr:col>
                    <xdr:colOff>333375</xdr:colOff>
                    <xdr:row>29</xdr:row>
                    <xdr:rowOff>504825</xdr:rowOff>
                  </to>
                </anchor>
              </controlPr>
            </control>
          </mc:Choice>
        </mc:AlternateContent>
        <mc:AlternateContent xmlns:mc="http://schemas.openxmlformats.org/markup-compatibility/2006">
          <mc:Choice Requires="x14">
            <control shapeId="20585" r:id="rId38" name="Option Button 105">
              <controlPr defaultSize="0" autoFill="0" autoLine="0" autoPict="0">
                <anchor moveWithCells="1">
                  <from>
                    <xdr:col>6</xdr:col>
                    <xdr:colOff>142875</xdr:colOff>
                    <xdr:row>29</xdr:row>
                    <xdr:rowOff>333375</xdr:rowOff>
                  </from>
                  <to>
                    <xdr:col>6</xdr:col>
                    <xdr:colOff>333375</xdr:colOff>
                    <xdr:row>29</xdr:row>
                    <xdr:rowOff>504825</xdr:rowOff>
                  </to>
                </anchor>
              </controlPr>
            </control>
          </mc:Choice>
        </mc:AlternateContent>
        <mc:AlternateContent xmlns:mc="http://schemas.openxmlformats.org/markup-compatibility/2006">
          <mc:Choice Requires="x14">
            <control shapeId="20587" r:id="rId39" name="Group Box 107">
              <controlPr defaultSize="0" autoFill="0" autoPict="0">
                <anchor moveWithCells="1">
                  <from>
                    <xdr:col>3</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20588" r:id="rId40" name="Option Button 108">
              <controlPr defaultSize="0" autoFill="0" autoLine="0" autoPict="0">
                <anchor moveWithCells="1">
                  <from>
                    <xdr:col>3</xdr:col>
                    <xdr:colOff>142875</xdr:colOff>
                    <xdr:row>30</xdr:row>
                    <xdr:rowOff>333375</xdr:rowOff>
                  </from>
                  <to>
                    <xdr:col>3</xdr:col>
                    <xdr:colOff>333375</xdr:colOff>
                    <xdr:row>30</xdr:row>
                    <xdr:rowOff>504825</xdr:rowOff>
                  </to>
                </anchor>
              </controlPr>
            </control>
          </mc:Choice>
        </mc:AlternateContent>
        <mc:AlternateContent xmlns:mc="http://schemas.openxmlformats.org/markup-compatibility/2006">
          <mc:Choice Requires="x14">
            <control shapeId="20589" r:id="rId41" name="Option Button 109">
              <controlPr defaultSize="0" autoFill="0" autoLine="0" autoPict="0">
                <anchor moveWithCells="1">
                  <from>
                    <xdr:col>4</xdr:col>
                    <xdr:colOff>142875</xdr:colOff>
                    <xdr:row>30</xdr:row>
                    <xdr:rowOff>333375</xdr:rowOff>
                  </from>
                  <to>
                    <xdr:col>4</xdr:col>
                    <xdr:colOff>333375</xdr:colOff>
                    <xdr:row>30</xdr:row>
                    <xdr:rowOff>504825</xdr:rowOff>
                  </to>
                </anchor>
              </controlPr>
            </control>
          </mc:Choice>
        </mc:AlternateContent>
        <mc:AlternateContent xmlns:mc="http://schemas.openxmlformats.org/markup-compatibility/2006">
          <mc:Choice Requires="x14">
            <control shapeId="20591" r:id="rId42" name="Option Button 111">
              <controlPr defaultSize="0" autoFill="0" autoLine="0" autoPict="0">
                <anchor moveWithCells="1">
                  <from>
                    <xdr:col>5</xdr:col>
                    <xdr:colOff>142875</xdr:colOff>
                    <xdr:row>30</xdr:row>
                    <xdr:rowOff>333375</xdr:rowOff>
                  </from>
                  <to>
                    <xdr:col>5</xdr:col>
                    <xdr:colOff>333375</xdr:colOff>
                    <xdr:row>30</xdr:row>
                    <xdr:rowOff>504825</xdr:rowOff>
                  </to>
                </anchor>
              </controlPr>
            </control>
          </mc:Choice>
        </mc:AlternateContent>
        <mc:AlternateContent xmlns:mc="http://schemas.openxmlformats.org/markup-compatibility/2006">
          <mc:Choice Requires="x14">
            <control shapeId="20592" r:id="rId43" name="Option Button 112">
              <controlPr defaultSize="0" autoFill="0" autoLine="0" autoPict="0">
                <anchor moveWithCells="1">
                  <from>
                    <xdr:col>6</xdr:col>
                    <xdr:colOff>142875</xdr:colOff>
                    <xdr:row>30</xdr:row>
                    <xdr:rowOff>333375</xdr:rowOff>
                  </from>
                  <to>
                    <xdr:col>6</xdr:col>
                    <xdr:colOff>333375</xdr:colOff>
                    <xdr:row>30</xdr:row>
                    <xdr:rowOff>504825</xdr:rowOff>
                  </to>
                </anchor>
              </controlPr>
            </control>
          </mc:Choice>
        </mc:AlternateContent>
        <mc:AlternateContent xmlns:mc="http://schemas.openxmlformats.org/markup-compatibility/2006">
          <mc:Choice Requires="x14">
            <control shapeId="20608" r:id="rId44" name="Group Box 128">
              <controlPr defaultSize="0" autoFill="0" autoPict="0">
                <anchor moveWithCells="1">
                  <from>
                    <xdr:col>3</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20609" r:id="rId45" name="Option Button 129">
              <controlPr defaultSize="0" autoFill="0" autoLine="0" autoPict="0">
                <anchor moveWithCells="1">
                  <from>
                    <xdr:col>3</xdr:col>
                    <xdr:colOff>142875</xdr:colOff>
                    <xdr:row>31</xdr:row>
                    <xdr:rowOff>333375</xdr:rowOff>
                  </from>
                  <to>
                    <xdr:col>3</xdr:col>
                    <xdr:colOff>333375</xdr:colOff>
                    <xdr:row>31</xdr:row>
                    <xdr:rowOff>504825</xdr:rowOff>
                  </to>
                </anchor>
              </controlPr>
            </control>
          </mc:Choice>
        </mc:AlternateContent>
        <mc:AlternateContent xmlns:mc="http://schemas.openxmlformats.org/markup-compatibility/2006">
          <mc:Choice Requires="x14">
            <control shapeId="20610" r:id="rId46" name="Option Button 130">
              <controlPr defaultSize="0" autoFill="0" autoLine="0" autoPict="0">
                <anchor moveWithCells="1">
                  <from>
                    <xdr:col>4</xdr:col>
                    <xdr:colOff>142875</xdr:colOff>
                    <xdr:row>31</xdr:row>
                    <xdr:rowOff>333375</xdr:rowOff>
                  </from>
                  <to>
                    <xdr:col>4</xdr:col>
                    <xdr:colOff>333375</xdr:colOff>
                    <xdr:row>31</xdr:row>
                    <xdr:rowOff>504825</xdr:rowOff>
                  </to>
                </anchor>
              </controlPr>
            </control>
          </mc:Choice>
        </mc:AlternateContent>
        <mc:AlternateContent xmlns:mc="http://schemas.openxmlformats.org/markup-compatibility/2006">
          <mc:Choice Requires="x14">
            <control shapeId="20612" r:id="rId47" name="Option Button 132">
              <controlPr defaultSize="0" autoFill="0" autoLine="0" autoPict="0">
                <anchor moveWithCells="1">
                  <from>
                    <xdr:col>5</xdr:col>
                    <xdr:colOff>142875</xdr:colOff>
                    <xdr:row>31</xdr:row>
                    <xdr:rowOff>333375</xdr:rowOff>
                  </from>
                  <to>
                    <xdr:col>5</xdr:col>
                    <xdr:colOff>333375</xdr:colOff>
                    <xdr:row>31</xdr:row>
                    <xdr:rowOff>504825</xdr:rowOff>
                  </to>
                </anchor>
              </controlPr>
            </control>
          </mc:Choice>
        </mc:AlternateContent>
        <mc:AlternateContent xmlns:mc="http://schemas.openxmlformats.org/markup-compatibility/2006">
          <mc:Choice Requires="x14">
            <control shapeId="20613" r:id="rId48" name="Option Button 133">
              <controlPr defaultSize="0" autoFill="0" autoLine="0" autoPict="0">
                <anchor moveWithCells="1">
                  <from>
                    <xdr:col>6</xdr:col>
                    <xdr:colOff>142875</xdr:colOff>
                    <xdr:row>31</xdr:row>
                    <xdr:rowOff>333375</xdr:rowOff>
                  </from>
                  <to>
                    <xdr:col>6</xdr:col>
                    <xdr:colOff>333375</xdr:colOff>
                    <xdr:row>31</xdr:row>
                    <xdr:rowOff>504825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BP593"/>
  <sheetViews>
    <sheetView zoomScaleNormal="100" workbookViewId="0">
      <selection activeCell="H22" sqref="H22"/>
    </sheetView>
  </sheetViews>
  <sheetFormatPr baseColWidth="10" defaultColWidth="11.42578125" defaultRowHeight="14.25" x14ac:dyDescent="0.2"/>
  <cols>
    <col min="1" max="1" width="3.7109375" style="98" customWidth="1"/>
    <col min="2" max="2" width="7.7109375" style="160" customWidth="1"/>
    <col min="3" max="3" width="57.28515625" style="98" customWidth="1"/>
    <col min="4" max="7" width="7.140625" style="98" customWidth="1"/>
    <col min="8" max="8" width="45.7109375" style="98" customWidth="1"/>
    <col min="9" max="9" width="11.42578125" style="98"/>
    <col min="10" max="10" width="2.7109375" style="176" customWidth="1"/>
    <col min="11" max="68" width="11.42578125" style="51"/>
    <col min="69" max="16384" width="11.42578125" style="98"/>
  </cols>
  <sheetData>
    <row r="1" spans="1:14" x14ac:dyDescent="0.2">
      <c r="A1" s="50"/>
      <c r="B1" s="243"/>
      <c r="C1" s="50"/>
      <c r="D1" s="50"/>
      <c r="E1" s="50"/>
      <c r="F1" s="50"/>
      <c r="G1" s="50"/>
      <c r="H1" s="50"/>
      <c r="I1" s="50"/>
      <c r="J1" s="173"/>
    </row>
    <row r="2" spans="1:14" x14ac:dyDescent="0.2">
      <c r="A2" s="50"/>
      <c r="B2" s="243"/>
      <c r="C2" s="50"/>
      <c r="D2" s="50"/>
      <c r="E2" s="50"/>
      <c r="F2" s="50"/>
      <c r="G2" s="50"/>
      <c r="H2" s="50"/>
      <c r="I2" s="50"/>
      <c r="J2" s="173"/>
    </row>
    <row r="3" spans="1:14" x14ac:dyDescent="0.2">
      <c r="A3" s="50"/>
      <c r="B3" s="243"/>
      <c r="C3" s="50"/>
      <c r="D3" s="50"/>
      <c r="E3" s="50"/>
      <c r="F3" s="50"/>
      <c r="G3" s="50"/>
      <c r="H3" s="50"/>
      <c r="I3" s="50"/>
      <c r="J3" s="173"/>
    </row>
    <row r="4" spans="1:14" x14ac:dyDescent="0.2">
      <c r="A4" s="50"/>
      <c r="B4" s="243"/>
      <c r="C4" s="50"/>
      <c r="D4" s="50"/>
      <c r="E4" s="50"/>
      <c r="F4" s="50"/>
      <c r="G4" s="50"/>
      <c r="H4" s="50"/>
      <c r="I4" s="50"/>
      <c r="J4" s="173"/>
    </row>
    <row r="5" spans="1:14" x14ac:dyDescent="0.2">
      <c r="A5" s="50"/>
      <c r="B5" s="243"/>
      <c r="C5" s="50"/>
      <c r="D5" s="50"/>
      <c r="E5" s="50"/>
      <c r="F5" s="50"/>
      <c r="G5" s="50"/>
      <c r="H5" s="50"/>
      <c r="I5" s="50"/>
      <c r="J5" s="173"/>
    </row>
    <row r="6" spans="1:14" x14ac:dyDescent="0.2">
      <c r="A6" s="50"/>
      <c r="B6" s="243"/>
      <c r="C6" s="50"/>
      <c r="D6" s="50"/>
      <c r="E6" s="50"/>
      <c r="F6" s="50"/>
      <c r="G6" s="50"/>
      <c r="H6" s="50"/>
      <c r="I6" s="50"/>
      <c r="J6" s="173"/>
    </row>
    <row r="7" spans="1:14" x14ac:dyDescent="0.2">
      <c r="A7" s="50"/>
      <c r="B7" s="243"/>
      <c r="C7" s="50"/>
      <c r="D7" s="50"/>
      <c r="E7" s="50"/>
      <c r="F7" s="50"/>
      <c r="G7" s="50"/>
      <c r="H7" s="50"/>
      <c r="I7" s="50"/>
      <c r="J7" s="173"/>
    </row>
    <row r="8" spans="1:14" x14ac:dyDescent="0.2">
      <c r="A8" s="50"/>
      <c r="B8" s="243"/>
      <c r="C8" s="50"/>
      <c r="D8" s="50"/>
      <c r="E8" s="50"/>
      <c r="F8" s="50"/>
      <c r="G8" s="50"/>
      <c r="H8" s="158"/>
      <c r="I8" s="158"/>
      <c r="J8" s="173"/>
    </row>
    <row r="9" spans="1:14" x14ac:dyDescent="0.2">
      <c r="A9" s="50"/>
      <c r="B9" s="243"/>
      <c r="C9" s="50"/>
      <c r="D9" s="50"/>
      <c r="E9" s="50"/>
      <c r="F9" s="50"/>
      <c r="G9" s="50"/>
      <c r="H9" s="165"/>
      <c r="I9" s="167"/>
      <c r="J9" s="172"/>
    </row>
    <row r="10" spans="1:14" ht="18" x14ac:dyDescent="0.25">
      <c r="A10" s="50"/>
      <c r="B10" s="274" t="s">
        <v>183</v>
      </c>
      <c r="C10" s="274"/>
      <c r="D10" s="50"/>
      <c r="E10" s="50"/>
      <c r="F10" s="50"/>
      <c r="G10" s="50"/>
      <c r="H10" s="165"/>
      <c r="I10" s="167"/>
      <c r="J10" s="172"/>
    </row>
    <row r="11" spans="1:14" ht="27.75" customHeight="1" x14ac:dyDescent="0.2">
      <c r="A11" s="50"/>
      <c r="B11" s="243"/>
      <c r="C11" s="50"/>
      <c r="D11" s="50"/>
      <c r="E11" s="50"/>
      <c r="F11" s="50"/>
      <c r="G11" s="50"/>
      <c r="H11" s="37"/>
      <c r="I11" s="99"/>
      <c r="J11" s="103"/>
      <c r="K11" s="220"/>
      <c r="L11" s="220"/>
      <c r="M11" s="220"/>
      <c r="N11" s="220"/>
    </row>
    <row r="12" spans="1:14" x14ac:dyDescent="0.2">
      <c r="A12" s="50"/>
      <c r="B12" s="243"/>
      <c r="C12" s="50"/>
      <c r="D12" s="50"/>
      <c r="E12" s="50"/>
      <c r="F12" s="50"/>
      <c r="G12" s="50"/>
      <c r="H12" s="168"/>
      <c r="I12" s="169"/>
      <c r="J12" s="178"/>
      <c r="K12" s="221"/>
      <c r="L12" s="221"/>
      <c r="M12" s="221"/>
      <c r="N12" s="221"/>
    </row>
    <row r="13" spans="1:14" x14ac:dyDescent="0.2">
      <c r="A13" s="50"/>
      <c r="B13" s="243"/>
      <c r="C13" s="50"/>
      <c r="D13" s="50"/>
      <c r="E13" s="50"/>
      <c r="F13" s="50"/>
      <c r="G13" s="50"/>
      <c r="H13" s="168"/>
      <c r="I13" s="169"/>
      <c r="J13" s="178"/>
      <c r="K13" s="221"/>
      <c r="M13" s="221"/>
      <c r="N13" s="221"/>
    </row>
    <row r="14" spans="1:14" x14ac:dyDescent="0.2">
      <c r="A14" s="50"/>
      <c r="B14" s="243"/>
      <c r="C14" s="50"/>
      <c r="D14" s="50"/>
      <c r="E14" s="50"/>
      <c r="F14" s="50"/>
      <c r="G14" s="50"/>
      <c r="H14" s="168"/>
      <c r="I14" s="169"/>
      <c r="J14" s="178"/>
      <c r="K14" s="221"/>
      <c r="L14" s="221"/>
      <c r="M14" s="221"/>
      <c r="N14" s="221"/>
    </row>
    <row r="15" spans="1:14" x14ac:dyDescent="0.2">
      <c r="A15" s="50"/>
      <c r="B15" s="243"/>
      <c r="C15" s="50"/>
      <c r="D15" s="50"/>
      <c r="E15" s="50"/>
      <c r="F15" s="50"/>
      <c r="G15" s="50"/>
      <c r="H15" s="168"/>
      <c r="I15" s="169"/>
      <c r="J15" s="178"/>
      <c r="K15" s="221"/>
      <c r="L15" s="221"/>
      <c r="M15" s="221"/>
      <c r="N15" s="221"/>
    </row>
    <row r="16" spans="1:14" x14ac:dyDescent="0.2">
      <c r="A16" s="50"/>
      <c r="B16" s="243"/>
      <c r="C16" s="50"/>
      <c r="D16" s="50"/>
      <c r="E16" s="50"/>
      <c r="F16" s="50"/>
      <c r="G16" s="50"/>
      <c r="H16" s="168"/>
      <c r="I16" s="169"/>
      <c r="J16" s="178"/>
      <c r="K16" s="221"/>
      <c r="L16" s="221"/>
      <c r="M16" s="221"/>
      <c r="N16" s="221"/>
    </row>
    <row r="17" spans="1:10" x14ac:dyDescent="0.2">
      <c r="A17" s="50"/>
      <c r="B17" s="243"/>
      <c r="C17" s="50"/>
      <c r="D17" s="50"/>
      <c r="E17" s="50"/>
      <c r="F17" s="50"/>
      <c r="G17" s="50"/>
      <c r="H17" s="183"/>
      <c r="I17" s="171"/>
      <c r="J17" s="172"/>
    </row>
    <row r="18" spans="1:10" x14ac:dyDescent="0.2">
      <c r="A18" s="50"/>
      <c r="B18" s="243"/>
      <c r="C18" s="50"/>
      <c r="D18" s="50"/>
      <c r="E18" s="50"/>
      <c r="F18" s="50"/>
      <c r="G18" s="50"/>
      <c r="H18" s="42" t="s">
        <v>83</v>
      </c>
      <c r="I18" s="42" t="s">
        <v>84</v>
      </c>
      <c r="J18" s="172"/>
    </row>
    <row r="19" spans="1:10" x14ac:dyDescent="0.2">
      <c r="A19" s="50"/>
      <c r="B19" s="243"/>
      <c r="C19" s="50"/>
      <c r="D19" s="50"/>
      <c r="E19" s="50"/>
      <c r="F19" s="50"/>
      <c r="G19" s="50"/>
      <c r="H19" s="184" t="s">
        <v>85</v>
      </c>
      <c r="I19" s="185">
        <f>COUNTIF('Sätze Datenbank'!$D$54:$D$68,1)</f>
        <v>0</v>
      </c>
      <c r="J19" s="172"/>
    </row>
    <row r="20" spans="1:10" x14ac:dyDescent="0.2">
      <c r="A20" s="50"/>
      <c r="B20" s="243"/>
      <c r="C20" s="50"/>
      <c r="D20" s="50"/>
      <c r="E20" s="50"/>
      <c r="F20" s="50"/>
      <c r="G20" s="50"/>
      <c r="H20" s="184" t="s">
        <v>86</v>
      </c>
      <c r="I20" s="185">
        <f>COUNTIF('Sätze Datenbank'!$D$54:$D$68,2)</f>
        <v>0</v>
      </c>
      <c r="J20" s="172"/>
    </row>
    <row r="21" spans="1:10" x14ac:dyDescent="0.2">
      <c r="A21" s="50"/>
      <c r="B21" s="243"/>
      <c r="C21" s="50"/>
      <c r="D21" s="50"/>
      <c r="E21" s="50"/>
      <c r="F21" s="50"/>
      <c r="G21" s="50"/>
      <c r="H21" s="184" t="s">
        <v>87</v>
      </c>
      <c r="I21" s="185">
        <f>COUNTIF('Sätze Datenbank'!$D$54:$D$68,3)</f>
        <v>0</v>
      </c>
      <c r="J21" s="172"/>
    </row>
    <row r="22" spans="1:10" x14ac:dyDescent="0.2">
      <c r="A22" s="50"/>
      <c r="B22" s="243"/>
      <c r="C22" s="50"/>
      <c r="D22" s="50"/>
      <c r="E22" s="50"/>
      <c r="F22" s="50"/>
      <c r="G22" s="50"/>
      <c r="H22" s="184" t="s">
        <v>384</v>
      </c>
      <c r="I22" s="185">
        <f>COUNTIF('Sätze Datenbank'!$D$54:$D$68,4)</f>
        <v>0</v>
      </c>
      <c r="J22" s="172"/>
    </row>
    <row r="23" spans="1:10" ht="90" customHeight="1" x14ac:dyDescent="0.2">
      <c r="A23" s="186"/>
      <c r="B23" s="28" t="s">
        <v>45</v>
      </c>
      <c r="C23" s="30" t="s">
        <v>184</v>
      </c>
      <c r="D23" s="29" t="s">
        <v>90</v>
      </c>
      <c r="E23" s="29" t="s">
        <v>91</v>
      </c>
      <c r="F23" s="29" t="s">
        <v>92</v>
      </c>
      <c r="G23" s="29" t="s">
        <v>384</v>
      </c>
      <c r="H23" s="291" t="s">
        <v>93</v>
      </c>
      <c r="I23" s="292"/>
      <c r="J23" s="172"/>
    </row>
    <row r="24" spans="1:10" ht="65.25" customHeight="1" x14ac:dyDescent="0.2">
      <c r="A24" s="186"/>
      <c r="B24" s="40" t="s">
        <v>185</v>
      </c>
      <c r="C24" s="10" t="s">
        <v>186</v>
      </c>
      <c r="D24" s="20"/>
      <c r="E24" s="20"/>
      <c r="F24" s="20"/>
      <c r="G24" s="20"/>
      <c r="H24" s="293" t="str">
        <f>IF('Sätze Datenbank'!$D54=3,'Sätze Datenbank'!$C54,'Sätze Datenbank'!$C$3)</f>
        <v xml:space="preserve">       </v>
      </c>
      <c r="I24" s="294"/>
      <c r="J24" s="172">
        <v>1</v>
      </c>
    </row>
    <row r="25" spans="1:10" ht="65.25" customHeight="1" x14ac:dyDescent="0.2">
      <c r="A25" s="186"/>
      <c r="B25" s="40" t="s">
        <v>187</v>
      </c>
      <c r="C25" s="10" t="s">
        <v>188</v>
      </c>
      <c r="D25" s="20"/>
      <c r="E25" s="20"/>
      <c r="F25" s="20"/>
      <c r="G25" s="20"/>
      <c r="H25" s="293" t="str">
        <f>IF('Sätze Datenbank'!$D55=3,'Sätze Datenbank'!$C55,'Sätze Datenbank'!$C$3)</f>
        <v xml:space="preserve">       </v>
      </c>
      <c r="I25" s="294"/>
      <c r="J25" s="172">
        <v>1</v>
      </c>
    </row>
    <row r="26" spans="1:10" ht="65.25" customHeight="1" x14ac:dyDescent="0.2">
      <c r="A26" s="186"/>
      <c r="B26" s="40" t="s">
        <v>189</v>
      </c>
      <c r="C26" s="10" t="s">
        <v>190</v>
      </c>
      <c r="D26" s="20"/>
      <c r="E26" s="20"/>
      <c r="F26" s="20"/>
      <c r="G26" s="20"/>
      <c r="H26" s="293" t="str">
        <f>IF('Sätze Datenbank'!$D56=3,'Sätze Datenbank'!$C56,'Sätze Datenbank'!$C$3)</f>
        <v xml:space="preserve">       </v>
      </c>
      <c r="I26" s="294"/>
      <c r="J26" s="172">
        <v>1</v>
      </c>
    </row>
    <row r="27" spans="1:10" ht="65.25" customHeight="1" x14ac:dyDescent="0.2">
      <c r="A27" s="186"/>
      <c r="B27" s="40" t="s">
        <v>191</v>
      </c>
      <c r="C27" s="10" t="s">
        <v>192</v>
      </c>
      <c r="D27" s="21"/>
      <c r="E27" s="21"/>
      <c r="F27" s="21"/>
      <c r="G27" s="21"/>
      <c r="H27" s="293" t="str">
        <f>IF('Sätze Datenbank'!$D57=3,'Sätze Datenbank'!$C57,'Sätze Datenbank'!$C$3)</f>
        <v xml:space="preserve">       </v>
      </c>
      <c r="I27" s="294"/>
      <c r="J27" s="172">
        <v>1</v>
      </c>
    </row>
    <row r="28" spans="1:10" ht="65.25" customHeight="1" x14ac:dyDescent="0.2">
      <c r="A28" s="186"/>
      <c r="B28" s="40" t="s">
        <v>193</v>
      </c>
      <c r="C28" s="10" t="s">
        <v>379</v>
      </c>
      <c r="D28" s="21"/>
      <c r="E28" s="21"/>
      <c r="F28" s="21"/>
      <c r="G28" s="21"/>
      <c r="H28" s="293" t="str">
        <f>IF('Sätze Datenbank'!$D58=3,'Sätze Datenbank'!$C58,'Sätze Datenbank'!$C$3)</f>
        <v xml:space="preserve">       </v>
      </c>
      <c r="I28" s="294"/>
      <c r="J28" s="172">
        <v>1</v>
      </c>
    </row>
    <row r="29" spans="1:10" ht="65.25" customHeight="1" x14ac:dyDescent="0.2">
      <c r="A29" s="186"/>
      <c r="B29" s="40" t="s">
        <v>194</v>
      </c>
      <c r="C29" s="10" t="s">
        <v>195</v>
      </c>
      <c r="D29" s="20"/>
      <c r="E29" s="20"/>
      <c r="F29" s="20"/>
      <c r="G29" s="20"/>
      <c r="H29" s="293" t="str">
        <f>IF('Sätze Datenbank'!$D59=3,'Sätze Datenbank'!$C59,'Sätze Datenbank'!$C$3)</f>
        <v xml:space="preserve">       </v>
      </c>
      <c r="I29" s="294"/>
      <c r="J29" s="172">
        <v>1</v>
      </c>
    </row>
    <row r="30" spans="1:10" ht="65.25" customHeight="1" x14ac:dyDescent="0.2">
      <c r="A30" s="186"/>
      <c r="B30" s="40" t="s">
        <v>196</v>
      </c>
      <c r="C30" s="10" t="s">
        <v>197</v>
      </c>
      <c r="D30" s="21"/>
      <c r="E30" s="21"/>
      <c r="F30" s="21"/>
      <c r="G30" s="21"/>
      <c r="H30" s="293" t="str">
        <f>IF('Sätze Datenbank'!$D60=3,'Sätze Datenbank'!$C60,'Sätze Datenbank'!$C$3)</f>
        <v xml:space="preserve">       </v>
      </c>
      <c r="I30" s="294"/>
      <c r="J30" s="172">
        <v>1</v>
      </c>
    </row>
    <row r="31" spans="1:10" ht="65.25" customHeight="1" x14ac:dyDescent="0.2">
      <c r="A31" s="186"/>
      <c r="B31" s="40" t="s">
        <v>198</v>
      </c>
      <c r="C31" s="53" t="s">
        <v>199</v>
      </c>
      <c r="D31" s="21"/>
      <c r="E31" s="21"/>
      <c r="F31" s="21"/>
      <c r="G31" s="21"/>
      <c r="H31" s="293" t="str">
        <f>IF('Sätze Datenbank'!$D61=3,'Sätze Datenbank'!$C61,'Sätze Datenbank'!$C$3)</f>
        <v xml:space="preserve">       </v>
      </c>
      <c r="I31" s="294"/>
      <c r="J31" s="172">
        <v>1</v>
      </c>
    </row>
    <row r="32" spans="1:10" ht="65.25" customHeight="1" x14ac:dyDescent="0.2">
      <c r="A32" s="186"/>
      <c r="B32" s="45" t="s">
        <v>200</v>
      </c>
      <c r="C32" s="30" t="s">
        <v>201</v>
      </c>
      <c r="D32" s="32"/>
      <c r="E32" s="32"/>
      <c r="F32" s="32"/>
      <c r="G32" s="32"/>
      <c r="H32" s="295"/>
      <c r="I32" s="296"/>
      <c r="J32" s="172"/>
    </row>
    <row r="33" spans="1:10" ht="65.25" customHeight="1" x14ac:dyDescent="0.2">
      <c r="A33" s="186"/>
      <c r="B33" s="40" t="s">
        <v>202</v>
      </c>
      <c r="C33" s="10" t="s">
        <v>203</v>
      </c>
      <c r="D33" s="21"/>
      <c r="E33" s="21"/>
      <c r="F33" s="21"/>
      <c r="G33" s="21"/>
      <c r="H33" s="293" t="str">
        <f>IF('Sätze Datenbank'!$D63=3,'Sätze Datenbank'!$C63,'Sätze Datenbank'!$C$3)</f>
        <v xml:space="preserve">       </v>
      </c>
      <c r="I33" s="294"/>
      <c r="J33" s="172">
        <v>1</v>
      </c>
    </row>
    <row r="34" spans="1:10" ht="65.25" customHeight="1" x14ac:dyDescent="0.2">
      <c r="A34" s="186"/>
      <c r="B34" s="40" t="s">
        <v>204</v>
      </c>
      <c r="C34" s="10" t="s">
        <v>205</v>
      </c>
      <c r="D34" s="187"/>
      <c r="E34" s="187"/>
      <c r="F34" s="187"/>
      <c r="G34" s="187"/>
      <c r="H34" s="293" t="str">
        <f>IF('Sätze Datenbank'!$D64=3,'Sätze Datenbank'!$C64,'Sätze Datenbank'!$C$3)</f>
        <v xml:space="preserve">       </v>
      </c>
      <c r="I34" s="294"/>
      <c r="J34" s="172">
        <v>1</v>
      </c>
    </row>
    <row r="35" spans="1:10" ht="65.25" customHeight="1" x14ac:dyDescent="0.2">
      <c r="A35" s="186"/>
      <c r="B35" s="40" t="s">
        <v>206</v>
      </c>
      <c r="C35" s="10" t="s">
        <v>207</v>
      </c>
      <c r="D35" s="187"/>
      <c r="E35" s="187"/>
      <c r="F35" s="187"/>
      <c r="G35" s="187"/>
      <c r="H35" s="293" t="str">
        <f>IF('Sätze Datenbank'!$D65=3,'Sätze Datenbank'!$C65,'Sätze Datenbank'!$C$3)</f>
        <v xml:space="preserve">       </v>
      </c>
      <c r="I35" s="294"/>
      <c r="J35" s="172">
        <v>1</v>
      </c>
    </row>
    <row r="36" spans="1:10" ht="65.25" customHeight="1" x14ac:dyDescent="0.2">
      <c r="A36" s="186"/>
      <c r="B36" s="40" t="s">
        <v>208</v>
      </c>
      <c r="C36" s="10" t="s">
        <v>209</v>
      </c>
      <c r="D36" s="187"/>
      <c r="E36" s="187"/>
      <c r="F36" s="187"/>
      <c r="G36" s="187"/>
      <c r="H36" s="293" t="str">
        <f>IF('Sätze Datenbank'!$D66=3,'Sätze Datenbank'!$C66,'Sätze Datenbank'!$C$3)</f>
        <v xml:space="preserve">       </v>
      </c>
      <c r="I36" s="294"/>
      <c r="J36" s="172">
        <v>1</v>
      </c>
    </row>
    <row r="37" spans="1:10" ht="65.25" customHeight="1" x14ac:dyDescent="0.2">
      <c r="A37" s="186"/>
      <c r="B37" s="40" t="s">
        <v>210</v>
      </c>
      <c r="C37" s="10" t="s">
        <v>211</v>
      </c>
      <c r="D37" s="187"/>
      <c r="E37" s="187"/>
      <c r="F37" s="187"/>
      <c r="G37" s="187"/>
      <c r="H37" s="293" t="str">
        <f>IF('Sätze Datenbank'!$D67=3,'Sätze Datenbank'!$C67,'Sätze Datenbank'!$C$3)</f>
        <v xml:space="preserve">       </v>
      </c>
      <c r="I37" s="294"/>
      <c r="J37" s="172">
        <v>1</v>
      </c>
    </row>
    <row r="38" spans="1:10" ht="65.25" customHeight="1" x14ac:dyDescent="0.2">
      <c r="A38" s="186"/>
      <c r="B38" s="40" t="s">
        <v>212</v>
      </c>
      <c r="C38" s="53" t="s">
        <v>213</v>
      </c>
      <c r="D38" s="187"/>
      <c r="E38" s="187"/>
      <c r="F38" s="187"/>
      <c r="G38" s="187"/>
      <c r="H38" s="293" t="str">
        <f>IF('Sätze Datenbank'!$D68=3,'Sätze Datenbank'!$C68,'Sätze Datenbank'!$C$3)</f>
        <v xml:space="preserve">       </v>
      </c>
      <c r="I38" s="294"/>
      <c r="J38" s="172">
        <v>1</v>
      </c>
    </row>
    <row r="39" spans="1:10" x14ac:dyDescent="0.2">
      <c r="A39" s="50"/>
      <c r="B39" s="243"/>
      <c r="C39" s="50"/>
      <c r="D39" s="50"/>
      <c r="E39" s="50"/>
      <c r="F39" s="50"/>
      <c r="G39" s="50"/>
      <c r="H39" s="50"/>
      <c r="I39" s="50"/>
      <c r="J39" s="172"/>
    </row>
    <row r="40" spans="1:10" s="51" customFormat="1" x14ac:dyDescent="0.2">
      <c r="B40" s="215"/>
      <c r="J40" s="222"/>
    </row>
    <row r="41" spans="1:10" s="51" customFormat="1" x14ac:dyDescent="0.2">
      <c r="B41" s="215"/>
      <c r="J41" s="222"/>
    </row>
    <row r="42" spans="1:10" s="51" customFormat="1" x14ac:dyDescent="0.2">
      <c r="B42" s="215"/>
      <c r="J42" s="222"/>
    </row>
    <row r="43" spans="1:10" s="51" customFormat="1" x14ac:dyDescent="0.2">
      <c r="B43" s="215"/>
      <c r="J43" s="222"/>
    </row>
    <row r="44" spans="1:10" s="51" customFormat="1" x14ac:dyDescent="0.2">
      <c r="B44" s="215"/>
      <c r="J44" s="222"/>
    </row>
    <row r="45" spans="1:10" s="51" customFormat="1" x14ac:dyDescent="0.2">
      <c r="B45" s="215"/>
      <c r="J45" s="222"/>
    </row>
    <row r="46" spans="1:10" s="51" customFormat="1" x14ac:dyDescent="0.2">
      <c r="B46" s="215"/>
      <c r="J46" s="222"/>
    </row>
    <row r="47" spans="1:10" s="51" customFormat="1" x14ac:dyDescent="0.2">
      <c r="B47" s="215"/>
      <c r="J47" s="222"/>
    </row>
    <row r="48" spans="1:10" s="51" customFormat="1" x14ac:dyDescent="0.2">
      <c r="B48" s="215"/>
      <c r="J48" s="222"/>
    </row>
    <row r="49" spans="2:10" s="51" customFormat="1" x14ac:dyDescent="0.2">
      <c r="B49" s="215"/>
      <c r="J49" s="222"/>
    </row>
    <row r="50" spans="2:10" s="51" customFormat="1" x14ac:dyDescent="0.2">
      <c r="B50" s="215"/>
      <c r="J50" s="222"/>
    </row>
    <row r="51" spans="2:10" s="51" customFormat="1" x14ac:dyDescent="0.2">
      <c r="B51" s="215"/>
      <c r="J51" s="222"/>
    </row>
    <row r="52" spans="2:10" s="51" customFormat="1" x14ac:dyDescent="0.2">
      <c r="B52" s="215"/>
      <c r="J52" s="222"/>
    </row>
    <row r="53" spans="2:10" s="51" customFormat="1" x14ac:dyDescent="0.2">
      <c r="B53" s="215"/>
      <c r="J53" s="222"/>
    </row>
    <row r="54" spans="2:10" s="51" customFormat="1" x14ac:dyDescent="0.2">
      <c r="B54" s="215"/>
      <c r="J54" s="222"/>
    </row>
    <row r="55" spans="2:10" s="51" customFormat="1" x14ac:dyDescent="0.2">
      <c r="B55" s="215"/>
      <c r="J55" s="222"/>
    </row>
    <row r="56" spans="2:10" s="51" customFormat="1" x14ac:dyDescent="0.2">
      <c r="B56" s="215"/>
      <c r="J56" s="222"/>
    </row>
    <row r="57" spans="2:10" s="51" customFormat="1" x14ac:dyDescent="0.2">
      <c r="B57" s="215"/>
      <c r="J57" s="222"/>
    </row>
    <row r="58" spans="2:10" s="51" customFormat="1" x14ac:dyDescent="0.2">
      <c r="B58" s="215"/>
      <c r="J58" s="222"/>
    </row>
    <row r="59" spans="2:10" s="51" customFormat="1" x14ac:dyDescent="0.2">
      <c r="B59" s="215"/>
      <c r="J59" s="222"/>
    </row>
    <row r="60" spans="2:10" s="51" customFormat="1" x14ac:dyDescent="0.2">
      <c r="B60" s="215"/>
      <c r="J60" s="222"/>
    </row>
    <row r="61" spans="2:10" s="51" customFormat="1" x14ac:dyDescent="0.2">
      <c r="B61" s="215"/>
      <c r="J61" s="222"/>
    </row>
    <row r="62" spans="2:10" s="51" customFormat="1" x14ac:dyDescent="0.2">
      <c r="B62" s="215"/>
      <c r="J62" s="222"/>
    </row>
    <row r="63" spans="2:10" s="51" customFormat="1" x14ac:dyDescent="0.2">
      <c r="B63" s="215"/>
      <c r="J63" s="222"/>
    </row>
    <row r="64" spans="2:10" s="51" customFormat="1" x14ac:dyDescent="0.2">
      <c r="B64" s="215"/>
      <c r="J64" s="222"/>
    </row>
    <row r="65" spans="2:10" s="51" customFormat="1" x14ac:dyDescent="0.2">
      <c r="B65" s="215"/>
      <c r="J65" s="222"/>
    </row>
    <row r="66" spans="2:10" s="51" customFormat="1" x14ac:dyDescent="0.2">
      <c r="B66" s="215"/>
      <c r="J66" s="222"/>
    </row>
    <row r="67" spans="2:10" s="51" customFormat="1" x14ac:dyDescent="0.2">
      <c r="B67" s="215"/>
      <c r="J67" s="222"/>
    </row>
    <row r="68" spans="2:10" s="51" customFormat="1" x14ac:dyDescent="0.2">
      <c r="B68" s="215"/>
      <c r="J68" s="222"/>
    </row>
    <row r="69" spans="2:10" s="51" customFormat="1" x14ac:dyDescent="0.2">
      <c r="B69" s="215"/>
      <c r="J69" s="222"/>
    </row>
    <row r="70" spans="2:10" s="51" customFormat="1" x14ac:dyDescent="0.2">
      <c r="B70" s="215"/>
      <c r="J70" s="222"/>
    </row>
    <row r="71" spans="2:10" s="51" customFormat="1" x14ac:dyDescent="0.2">
      <c r="B71" s="215"/>
      <c r="J71" s="222"/>
    </row>
    <row r="72" spans="2:10" s="51" customFormat="1" x14ac:dyDescent="0.2">
      <c r="B72" s="215"/>
      <c r="J72" s="222"/>
    </row>
    <row r="73" spans="2:10" s="51" customFormat="1" x14ac:dyDescent="0.2">
      <c r="B73" s="215"/>
      <c r="J73" s="222"/>
    </row>
    <row r="74" spans="2:10" s="51" customFormat="1" x14ac:dyDescent="0.2">
      <c r="B74" s="215"/>
      <c r="J74" s="222"/>
    </row>
    <row r="75" spans="2:10" s="51" customFormat="1" x14ac:dyDescent="0.2">
      <c r="B75" s="215"/>
      <c r="J75" s="222"/>
    </row>
    <row r="76" spans="2:10" s="51" customFormat="1" x14ac:dyDescent="0.2">
      <c r="B76" s="215"/>
      <c r="J76" s="222"/>
    </row>
    <row r="77" spans="2:10" s="51" customFormat="1" x14ac:dyDescent="0.2">
      <c r="B77" s="215"/>
      <c r="J77" s="222"/>
    </row>
    <row r="78" spans="2:10" s="51" customFormat="1" x14ac:dyDescent="0.2">
      <c r="B78" s="215"/>
      <c r="J78" s="222"/>
    </row>
    <row r="79" spans="2:10" s="51" customFormat="1" x14ac:dyDescent="0.2">
      <c r="B79" s="215"/>
      <c r="J79" s="222"/>
    </row>
    <row r="80" spans="2:10" s="51" customFormat="1" x14ac:dyDescent="0.2">
      <c r="B80" s="215"/>
      <c r="J80" s="222"/>
    </row>
    <row r="81" spans="2:10" s="51" customFormat="1" x14ac:dyDescent="0.2">
      <c r="B81" s="215"/>
      <c r="J81" s="222"/>
    </row>
    <row r="82" spans="2:10" s="51" customFormat="1" x14ac:dyDescent="0.2">
      <c r="B82" s="215"/>
      <c r="J82" s="222"/>
    </row>
    <row r="83" spans="2:10" s="51" customFormat="1" x14ac:dyDescent="0.2">
      <c r="B83" s="215"/>
      <c r="J83" s="222"/>
    </row>
    <row r="84" spans="2:10" s="51" customFormat="1" x14ac:dyDescent="0.2">
      <c r="B84" s="215"/>
      <c r="J84" s="222"/>
    </row>
    <row r="85" spans="2:10" s="51" customFormat="1" x14ac:dyDescent="0.2">
      <c r="B85" s="215"/>
      <c r="J85" s="222"/>
    </row>
    <row r="86" spans="2:10" s="51" customFormat="1" x14ac:dyDescent="0.2">
      <c r="B86" s="215"/>
      <c r="J86" s="222"/>
    </row>
    <row r="87" spans="2:10" s="51" customFormat="1" x14ac:dyDescent="0.2">
      <c r="B87" s="215"/>
      <c r="J87" s="222"/>
    </row>
    <row r="88" spans="2:10" s="51" customFormat="1" x14ac:dyDescent="0.2">
      <c r="B88" s="215"/>
      <c r="J88" s="222"/>
    </row>
    <row r="89" spans="2:10" s="51" customFormat="1" x14ac:dyDescent="0.2">
      <c r="B89" s="215"/>
      <c r="J89" s="222"/>
    </row>
    <row r="90" spans="2:10" s="51" customFormat="1" x14ac:dyDescent="0.2">
      <c r="B90" s="215"/>
      <c r="J90" s="222"/>
    </row>
    <row r="91" spans="2:10" s="51" customFormat="1" x14ac:dyDescent="0.2">
      <c r="B91" s="215"/>
      <c r="J91" s="222"/>
    </row>
    <row r="92" spans="2:10" s="51" customFormat="1" x14ac:dyDescent="0.2">
      <c r="B92" s="215"/>
      <c r="J92" s="222"/>
    </row>
    <row r="93" spans="2:10" s="51" customFormat="1" x14ac:dyDescent="0.2">
      <c r="B93" s="215"/>
      <c r="J93" s="222"/>
    </row>
    <row r="94" spans="2:10" s="51" customFormat="1" x14ac:dyDescent="0.2">
      <c r="B94" s="215"/>
      <c r="J94" s="222"/>
    </row>
    <row r="95" spans="2:10" s="51" customFormat="1" x14ac:dyDescent="0.2">
      <c r="B95" s="215"/>
      <c r="J95" s="222"/>
    </row>
    <row r="96" spans="2:10" s="51" customFormat="1" x14ac:dyDescent="0.2">
      <c r="B96" s="215"/>
      <c r="J96" s="222"/>
    </row>
    <row r="97" spans="2:10" s="51" customFormat="1" x14ac:dyDescent="0.2">
      <c r="B97" s="215"/>
      <c r="J97" s="222"/>
    </row>
    <row r="98" spans="2:10" s="51" customFormat="1" x14ac:dyDescent="0.2">
      <c r="B98" s="215"/>
      <c r="J98" s="222"/>
    </row>
    <row r="99" spans="2:10" s="51" customFormat="1" x14ac:dyDescent="0.2">
      <c r="B99" s="215"/>
      <c r="J99" s="222"/>
    </row>
    <row r="100" spans="2:10" s="51" customFormat="1" x14ac:dyDescent="0.2">
      <c r="B100" s="215"/>
      <c r="J100" s="222"/>
    </row>
    <row r="101" spans="2:10" s="51" customFormat="1" x14ac:dyDescent="0.2">
      <c r="B101" s="215"/>
      <c r="J101" s="222"/>
    </row>
    <row r="102" spans="2:10" s="51" customFormat="1" x14ac:dyDescent="0.2">
      <c r="B102" s="215"/>
      <c r="J102" s="222"/>
    </row>
    <row r="103" spans="2:10" s="51" customFormat="1" x14ac:dyDescent="0.2">
      <c r="B103" s="215"/>
      <c r="J103" s="222"/>
    </row>
    <row r="104" spans="2:10" s="51" customFormat="1" x14ac:dyDescent="0.2">
      <c r="B104" s="215"/>
      <c r="J104" s="222"/>
    </row>
    <row r="105" spans="2:10" s="51" customFormat="1" x14ac:dyDescent="0.2">
      <c r="B105" s="215"/>
      <c r="J105" s="222"/>
    </row>
    <row r="106" spans="2:10" s="51" customFormat="1" x14ac:dyDescent="0.2">
      <c r="B106" s="215"/>
      <c r="J106" s="222"/>
    </row>
    <row r="107" spans="2:10" s="51" customFormat="1" x14ac:dyDescent="0.2">
      <c r="B107" s="215"/>
      <c r="J107" s="222"/>
    </row>
    <row r="108" spans="2:10" s="51" customFormat="1" x14ac:dyDescent="0.2">
      <c r="B108" s="215"/>
      <c r="J108" s="222"/>
    </row>
    <row r="109" spans="2:10" s="51" customFormat="1" x14ac:dyDescent="0.2">
      <c r="B109" s="215"/>
      <c r="J109" s="222"/>
    </row>
    <row r="110" spans="2:10" s="51" customFormat="1" x14ac:dyDescent="0.2">
      <c r="B110" s="215"/>
      <c r="J110" s="222"/>
    </row>
    <row r="111" spans="2:10" s="51" customFormat="1" x14ac:dyDescent="0.2">
      <c r="B111" s="215"/>
      <c r="J111" s="222"/>
    </row>
    <row r="112" spans="2:10" s="51" customFormat="1" x14ac:dyDescent="0.2">
      <c r="B112" s="215"/>
      <c r="J112" s="222"/>
    </row>
    <row r="113" spans="2:10" s="51" customFormat="1" x14ac:dyDescent="0.2">
      <c r="B113" s="215"/>
      <c r="J113" s="222"/>
    </row>
    <row r="114" spans="2:10" s="51" customFormat="1" x14ac:dyDescent="0.2">
      <c r="B114" s="215"/>
      <c r="J114" s="222"/>
    </row>
    <row r="115" spans="2:10" s="51" customFormat="1" x14ac:dyDescent="0.2">
      <c r="B115" s="215"/>
      <c r="J115" s="222"/>
    </row>
    <row r="116" spans="2:10" s="51" customFormat="1" x14ac:dyDescent="0.2">
      <c r="B116" s="215"/>
      <c r="J116" s="222"/>
    </row>
    <row r="117" spans="2:10" s="51" customFormat="1" x14ac:dyDescent="0.2">
      <c r="B117" s="215"/>
      <c r="J117" s="222"/>
    </row>
    <row r="118" spans="2:10" s="51" customFormat="1" x14ac:dyDescent="0.2">
      <c r="B118" s="215"/>
      <c r="J118" s="222"/>
    </row>
    <row r="119" spans="2:10" s="51" customFormat="1" x14ac:dyDescent="0.2">
      <c r="B119" s="215"/>
      <c r="J119" s="222"/>
    </row>
    <row r="120" spans="2:10" s="51" customFormat="1" x14ac:dyDescent="0.2">
      <c r="B120" s="215"/>
      <c r="J120" s="222"/>
    </row>
    <row r="121" spans="2:10" s="51" customFormat="1" x14ac:dyDescent="0.2">
      <c r="B121" s="215"/>
      <c r="J121" s="222"/>
    </row>
    <row r="122" spans="2:10" s="51" customFormat="1" x14ac:dyDescent="0.2">
      <c r="B122" s="215"/>
      <c r="J122" s="222"/>
    </row>
    <row r="123" spans="2:10" s="51" customFormat="1" x14ac:dyDescent="0.2">
      <c r="B123" s="215"/>
      <c r="J123" s="222"/>
    </row>
    <row r="124" spans="2:10" s="51" customFormat="1" x14ac:dyDescent="0.2">
      <c r="B124" s="215"/>
      <c r="J124" s="222"/>
    </row>
    <row r="125" spans="2:10" s="51" customFormat="1" x14ac:dyDescent="0.2">
      <c r="B125" s="215"/>
      <c r="J125" s="222"/>
    </row>
    <row r="126" spans="2:10" s="51" customFormat="1" x14ac:dyDescent="0.2">
      <c r="B126" s="215"/>
      <c r="J126" s="222"/>
    </row>
    <row r="127" spans="2:10" s="51" customFormat="1" x14ac:dyDescent="0.2">
      <c r="B127" s="215"/>
      <c r="J127" s="222"/>
    </row>
    <row r="128" spans="2:10" s="51" customFormat="1" x14ac:dyDescent="0.2">
      <c r="B128" s="215"/>
      <c r="J128" s="222"/>
    </row>
    <row r="129" spans="2:10" s="51" customFormat="1" x14ac:dyDescent="0.2">
      <c r="B129" s="215"/>
      <c r="J129" s="222"/>
    </row>
    <row r="130" spans="2:10" s="51" customFormat="1" x14ac:dyDescent="0.2">
      <c r="B130" s="215"/>
      <c r="J130" s="222"/>
    </row>
    <row r="131" spans="2:10" s="51" customFormat="1" x14ac:dyDescent="0.2">
      <c r="B131" s="215"/>
      <c r="J131" s="222"/>
    </row>
    <row r="132" spans="2:10" s="51" customFormat="1" x14ac:dyDescent="0.2">
      <c r="B132" s="215"/>
      <c r="J132" s="222"/>
    </row>
    <row r="133" spans="2:10" s="51" customFormat="1" x14ac:dyDescent="0.2">
      <c r="B133" s="215"/>
      <c r="J133" s="222"/>
    </row>
    <row r="134" spans="2:10" s="51" customFormat="1" x14ac:dyDescent="0.2">
      <c r="B134" s="215"/>
      <c r="J134" s="222"/>
    </row>
    <row r="135" spans="2:10" s="51" customFormat="1" x14ac:dyDescent="0.2">
      <c r="B135" s="215"/>
      <c r="J135" s="222"/>
    </row>
    <row r="136" spans="2:10" s="51" customFormat="1" x14ac:dyDescent="0.2">
      <c r="B136" s="215"/>
      <c r="J136" s="222"/>
    </row>
    <row r="137" spans="2:10" s="51" customFormat="1" x14ac:dyDescent="0.2">
      <c r="B137" s="215"/>
      <c r="J137" s="222"/>
    </row>
    <row r="138" spans="2:10" s="51" customFormat="1" x14ac:dyDescent="0.2">
      <c r="B138" s="215"/>
      <c r="J138" s="222"/>
    </row>
    <row r="139" spans="2:10" s="51" customFormat="1" x14ac:dyDescent="0.2">
      <c r="B139" s="215"/>
      <c r="J139" s="222"/>
    </row>
    <row r="140" spans="2:10" s="51" customFormat="1" x14ac:dyDescent="0.2">
      <c r="B140" s="215"/>
      <c r="J140" s="222"/>
    </row>
    <row r="141" spans="2:10" s="51" customFormat="1" x14ac:dyDescent="0.2">
      <c r="B141" s="215"/>
      <c r="J141" s="222"/>
    </row>
    <row r="142" spans="2:10" s="51" customFormat="1" x14ac:dyDescent="0.2">
      <c r="B142" s="215"/>
      <c r="J142" s="222"/>
    </row>
    <row r="143" spans="2:10" s="51" customFormat="1" x14ac:dyDescent="0.2">
      <c r="B143" s="215"/>
      <c r="J143" s="222"/>
    </row>
    <row r="144" spans="2:10" s="51" customFormat="1" x14ac:dyDescent="0.2">
      <c r="B144" s="215"/>
      <c r="J144" s="222"/>
    </row>
    <row r="145" spans="2:10" s="51" customFormat="1" x14ac:dyDescent="0.2">
      <c r="B145" s="215"/>
      <c r="J145" s="222"/>
    </row>
    <row r="146" spans="2:10" s="51" customFormat="1" x14ac:dyDescent="0.2">
      <c r="B146" s="215"/>
      <c r="J146" s="222"/>
    </row>
    <row r="147" spans="2:10" s="51" customFormat="1" x14ac:dyDescent="0.2">
      <c r="B147" s="215"/>
      <c r="J147" s="222"/>
    </row>
    <row r="148" spans="2:10" s="51" customFormat="1" x14ac:dyDescent="0.2">
      <c r="B148" s="215"/>
      <c r="J148" s="222"/>
    </row>
    <row r="149" spans="2:10" s="51" customFormat="1" x14ac:dyDescent="0.2">
      <c r="B149" s="215"/>
      <c r="J149" s="222"/>
    </row>
    <row r="150" spans="2:10" s="51" customFormat="1" x14ac:dyDescent="0.2">
      <c r="B150" s="215"/>
      <c r="J150" s="222"/>
    </row>
    <row r="151" spans="2:10" s="51" customFormat="1" x14ac:dyDescent="0.2">
      <c r="B151" s="215"/>
      <c r="J151" s="222"/>
    </row>
    <row r="152" spans="2:10" s="51" customFormat="1" x14ac:dyDescent="0.2">
      <c r="B152" s="215"/>
      <c r="J152" s="222"/>
    </row>
    <row r="153" spans="2:10" s="51" customFormat="1" x14ac:dyDescent="0.2">
      <c r="B153" s="215"/>
      <c r="J153" s="222"/>
    </row>
    <row r="154" spans="2:10" s="51" customFormat="1" x14ac:dyDescent="0.2">
      <c r="B154" s="215"/>
      <c r="J154" s="222"/>
    </row>
    <row r="155" spans="2:10" s="51" customFormat="1" x14ac:dyDescent="0.2">
      <c r="B155" s="215"/>
      <c r="J155" s="222"/>
    </row>
    <row r="156" spans="2:10" s="51" customFormat="1" x14ac:dyDescent="0.2">
      <c r="B156" s="215"/>
      <c r="J156" s="222"/>
    </row>
    <row r="157" spans="2:10" s="51" customFormat="1" x14ac:dyDescent="0.2">
      <c r="B157" s="215"/>
      <c r="J157" s="222"/>
    </row>
    <row r="158" spans="2:10" s="51" customFormat="1" x14ac:dyDescent="0.2">
      <c r="B158" s="215"/>
      <c r="J158" s="222"/>
    </row>
    <row r="159" spans="2:10" s="51" customFormat="1" x14ac:dyDescent="0.2">
      <c r="B159" s="215"/>
      <c r="J159" s="222"/>
    </row>
    <row r="160" spans="2:10" s="51" customFormat="1" x14ac:dyDescent="0.2">
      <c r="B160" s="215"/>
      <c r="J160" s="222"/>
    </row>
    <row r="161" spans="2:10" s="51" customFormat="1" x14ac:dyDescent="0.2">
      <c r="B161" s="215"/>
      <c r="J161" s="222"/>
    </row>
    <row r="162" spans="2:10" s="51" customFormat="1" x14ac:dyDescent="0.2">
      <c r="B162" s="215"/>
      <c r="J162" s="222"/>
    </row>
    <row r="163" spans="2:10" s="51" customFormat="1" x14ac:dyDescent="0.2">
      <c r="B163" s="215"/>
      <c r="J163" s="222"/>
    </row>
    <row r="164" spans="2:10" s="51" customFormat="1" x14ac:dyDescent="0.2">
      <c r="B164" s="215"/>
      <c r="J164" s="222"/>
    </row>
    <row r="165" spans="2:10" s="51" customFormat="1" x14ac:dyDescent="0.2">
      <c r="B165" s="215"/>
      <c r="J165" s="222"/>
    </row>
    <row r="166" spans="2:10" s="51" customFormat="1" x14ac:dyDescent="0.2">
      <c r="B166" s="215"/>
      <c r="J166" s="222"/>
    </row>
    <row r="167" spans="2:10" s="51" customFormat="1" x14ac:dyDescent="0.2">
      <c r="B167" s="215"/>
      <c r="J167" s="222"/>
    </row>
    <row r="168" spans="2:10" s="51" customFormat="1" x14ac:dyDescent="0.2">
      <c r="B168" s="215"/>
      <c r="J168" s="222"/>
    </row>
    <row r="169" spans="2:10" s="51" customFormat="1" x14ac:dyDescent="0.2">
      <c r="B169" s="215"/>
      <c r="J169" s="222"/>
    </row>
    <row r="170" spans="2:10" s="51" customFormat="1" x14ac:dyDescent="0.2">
      <c r="B170" s="215"/>
      <c r="J170" s="222"/>
    </row>
    <row r="171" spans="2:10" s="51" customFormat="1" x14ac:dyDescent="0.2">
      <c r="B171" s="215"/>
      <c r="J171" s="222"/>
    </row>
    <row r="172" spans="2:10" s="51" customFormat="1" x14ac:dyDescent="0.2">
      <c r="B172" s="215"/>
      <c r="J172" s="222"/>
    </row>
    <row r="173" spans="2:10" s="51" customFormat="1" x14ac:dyDescent="0.2">
      <c r="B173" s="215"/>
      <c r="J173" s="222"/>
    </row>
    <row r="174" spans="2:10" s="51" customFormat="1" x14ac:dyDescent="0.2">
      <c r="B174" s="215"/>
      <c r="J174" s="222"/>
    </row>
    <row r="175" spans="2:10" s="51" customFormat="1" x14ac:dyDescent="0.2">
      <c r="B175" s="215"/>
      <c r="J175" s="222"/>
    </row>
    <row r="176" spans="2:10" s="51" customFormat="1" x14ac:dyDescent="0.2">
      <c r="B176" s="215"/>
      <c r="J176" s="222"/>
    </row>
    <row r="177" spans="2:10" s="51" customFormat="1" x14ac:dyDescent="0.2">
      <c r="B177" s="215"/>
      <c r="J177" s="222"/>
    </row>
    <row r="178" spans="2:10" s="51" customFormat="1" x14ac:dyDescent="0.2">
      <c r="B178" s="215"/>
      <c r="J178" s="222"/>
    </row>
    <row r="179" spans="2:10" s="51" customFormat="1" x14ac:dyDescent="0.2">
      <c r="B179" s="215"/>
      <c r="J179" s="222"/>
    </row>
    <row r="180" spans="2:10" s="51" customFormat="1" x14ac:dyDescent="0.2">
      <c r="B180" s="215"/>
      <c r="J180" s="222"/>
    </row>
    <row r="181" spans="2:10" s="51" customFormat="1" x14ac:dyDescent="0.2">
      <c r="B181" s="215"/>
      <c r="J181" s="222"/>
    </row>
    <row r="182" spans="2:10" s="51" customFormat="1" x14ac:dyDescent="0.2">
      <c r="B182" s="215"/>
      <c r="J182" s="222"/>
    </row>
    <row r="183" spans="2:10" s="51" customFormat="1" x14ac:dyDescent="0.2">
      <c r="B183" s="215"/>
      <c r="J183" s="222"/>
    </row>
    <row r="184" spans="2:10" s="51" customFormat="1" x14ac:dyDescent="0.2">
      <c r="B184" s="215"/>
      <c r="J184" s="222"/>
    </row>
    <row r="185" spans="2:10" s="51" customFormat="1" x14ac:dyDescent="0.2">
      <c r="B185" s="215"/>
      <c r="J185" s="222"/>
    </row>
    <row r="186" spans="2:10" s="51" customFormat="1" x14ac:dyDescent="0.2">
      <c r="B186" s="215"/>
      <c r="J186" s="222"/>
    </row>
    <row r="187" spans="2:10" s="51" customFormat="1" x14ac:dyDescent="0.2">
      <c r="B187" s="215"/>
      <c r="J187" s="222"/>
    </row>
    <row r="188" spans="2:10" s="51" customFormat="1" x14ac:dyDescent="0.2">
      <c r="B188" s="215"/>
      <c r="J188" s="222"/>
    </row>
    <row r="189" spans="2:10" s="51" customFormat="1" x14ac:dyDescent="0.2">
      <c r="B189" s="215"/>
      <c r="J189" s="222"/>
    </row>
    <row r="190" spans="2:10" s="51" customFormat="1" x14ac:dyDescent="0.2">
      <c r="B190" s="215"/>
      <c r="J190" s="222"/>
    </row>
    <row r="191" spans="2:10" s="51" customFormat="1" x14ac:dyDescent="0.2">
      <c r="B191" s="215"/>
      <c r="J191" s="222"/>
    </row>
    <row r="192" spans="2:10" s="51" customFormat="1" x14ac:dyDescent="0.2">
      <c r="B192" s="215"/>
      <c r="J192" s="222"/>
    </row>
    <row r="193" spans="2:10" s="51" customFormat="1" x14ac:dyDescent="0.2">
      <c r="B193" s="215"/>
      <c r="J193" s="222"/>
    </row>
    <row r="194" spans="2:10" s="51" customFormat="1" x14ac:dyDescent="0.2">
      <c r="B194" s="215"/>
      <c r="J194" s="222"/>
    </row>
    <row r="195" spans="2:10" s="51" customFormat="1" x14ac:dyDescent="0.2">
      <c r="B195" s="215"/>
      <c r="J195" s="222"/>
    </row>
    <row r="196" spans="2:10" s="51" customFormat="1" x14ac:dyDescent="0.2">
      <c r="B196" s="215"/>
      <c r="J196" s="222"/>
    </row>
    <row r="197" spans="2:10" s="51" customFormat="1" x14ac:dyDescent="0.2">
      <c r="B197" s="215"/>
      <c r="J197" s="222"/>
    </row>
    <row r="198" spans="2:10" s="51" customFormat="1" x14ac:dyDescent="0.2">
      <c r="B198" s="215"/>
      <c r="J198" s="222"/>
    </row>
    <row r="199" spans="2:10" s="51" customFormat="1" x14ac:dyDescent="0.2">
      <c r="B199" s="215"/>
      <c r="J199" s="222"/>
    </row>
    <row r="200" spans="2:10" s="51" customFormat="1" x14ac:dyDescent="0.2">
      <c r="B200" s="215"/>
      <c r="J200" s="222"/>
    </row>
    <row r="201" spans="2:10" s="51" customFormat="1" x14ac:dyDescent="0.2">
      <c r="B201" s="215"/>
      <c r="J201" s="222"/>
    </row>
    <row r="202" spans="2:10" s="51" customFormat="1" x14ac:dyDescent="0.2">
      <c r="B202" s="215"/>
      <c r="J202" s="222"/>
    </row>
    <row r="203" spans="2:10" s="51" customFormat="1" x14ac:dyDescent="0.2">
      <c r="B203" s="215"/>
      <c r="J203" s="222"/>
    </row>
    <row r="204" spans="2:10" s="51" customFormat="1" x14ac:dyDescent="0.2">
      <c r="B204" s="215"/>
      <c r="J204" s="222"/>
    </row>
    <row r="205" spans="2:10" s="51" customFormat="1" x14ac:dyDescent="0.2">
      <c r="B205" s="215"/>
      <c r="J205" s="222"/>
    </row>
    <row r="206" spans="2:10" s="51" customFormat="1" x14ac:dyDescent="0.2">
      <c r="B206" s="215"/>
      <c r="J206" s="222"/>
    </row>
    <row r="207" spans="2:10" s="51" customFormat="1" x14ac:dyDescent="0.2">
      <c r="B207" s="215"/>
      <c r="J207" s="222"/>
    </row>
    <row r="208" spans="2:10" s="51" customFormat="1" x14ac:dyDescent="0.2">
      <c r="B208" s="215"/>
      <c r="J208" s="222"/>
    </row>
    <row r="209" spans="2:10" s="51" customFormat="1" x14ac:dyDescent="0.2">
      <c r="B209" s="215"/>
      <c r="J209" s="222"/>
    </row>
    <row r="210" spans="2:10" s="51" customFormat="1" x14ac:dyDescent="0.2">
      <c r="B210" s="215"/>
      <c r="J210" s="222"/>
    </row>
    <row r="211" spans="2:10" s="51" customFormat="1" x14ac:dyDescent="0.2">
      <c r="B211" s="215"/>
      <c r="J211" s="222"/>
    </row>
    <row r="212" spans="2:10" s="51" customFormat="1" x14ac:dyDescent="0.2">
      <c r="B212" s="215"/>
      <c r="J212" s="222"/>
    </row>
    <row r="213" spans="2:10" s="51" customFormat="1" x14ac:dyDescent="0.2">
      <c r="B213" s="215"/>
      <c r="J213" s="222"/>
    </row>
    <row r="214" spans="2:10" s="51" customFormat="1" x14ac:dyDescent="0.2">
      <c r="B214" s="215"/>
      <c r="J214" s="222"/>
    </row>
    <row r="215" spans="2:10" s="51" customFormat="1" x14ac:dyDescent="0.2">
      <c r="B215" s="215"/>
      <c r="J215" s="222"/>
    </row>
    <row r="216" spans="2:10" s="51" customFormat="1" x14ac:dyDescent="0.2">
      <c r="B216" s="215"/>
      <c r="J216" s="222"/>
    </row>
    <row r="217" spans="2:10" s="51" customFormat="1" x14ac:dyDescent="0.2">
      <c r="B217" s="215"/>
      <c r="J217" s="222"/>
    </row>
    <row r="218" spans="2:10" s="51" customFormat="1" x14ac:dyDescent="0.2">
      <c r="B218" s="215"/>
      <c r="J218" s="222"/>
    </row>
    <row r="219" spans="2:10" s="51" customFormat="1" x14ac:dyDescent="0.2">
      <c r="B219" s="215"/>
      <c r="J219" s="222"/>
    </row>
    <row r="220" spans="2:10" s="51" customFormat="1" x14ac:dyDescent="0.2">
      <c r="B220" s="215"/>
      <c r="J220" s="222"/>
    </row>
    <row r="221" spans="2:10" s="51" customFormat="1" x14ac:dyDescent="0.2">
      <c r="B221" s="215"/>
      <c r="J221" s="222"/>
    </row>
    <row r="222" spans="2:10" s="51" customFormat="1" x14ac:dyDescent="0.2">
      <c r="B222" s="215"/>
      <c r="J222" s="222"/>
    </row>
    <row r="223" spans="2:10" s="51" customFormat="1" x14ac:dyDescent="0.2">
      <c r="B223" s="215"/>
      <c r="J223" s="222"/>
    </row>
    <row r="224" spans="2:10" s="51" customFormat="1" x14ac:dyDescent="0.2">
      <c r="B224" s="215"/>
      <c r="J224" s="222"/>
    </row>
    <row r="225" spans="2:10" s="51" customFormat="1" x14ac:dyDescent="0.2">
      <c r="B225" s="215"/>
      <c r="J225" s="222"/>
    </row>
    <row r="226" spans="2:10" s="51" customFormat="1" x14ac:dyDescent="0.2">
      <c r="B226" s="215"/>
      <c r="J226" s="222"/>
    </row>
    <row r="227" spans="2:10" s="51" customFormat="1" x14ac:dyDescent="0.2">
      <c r="B227" s="215"/>
      <c r="J227" s="222"/>
    </row>
    <row r="228" spans="2:10" s="51" customFormat="1" x14ac:dyDescent="0.2">
      <c r="B228" s="215"/>
      <c r="J228" s="222"/>
    </row>
    <row r="229" spans="2:10" s="51" customFormat="1" x14ac:dyDescent="0.2">
      <c r="B229" s="215"/>
      <c r="J229" s="222"/>
    </row>
    <row r="230" spans="2:10" s="51" customFormat="1" x14ac:dyDescent="0.2">
      <c r="B230" s="215"/>
      <c r="J230" s="222"/>
    </row>
    <row r="231" spans="2:10" s="51" customFormat="1" x14ac:dyDescent="0.2">
      <c r="B231" s="215"/>
      <c r="J231" s="222"/>
    </row>
    <row r="232" spans="2:10" s="51" customFormat="1" x14ac:dyDescent="0.2">
      <c r="B232" s="215"/>
      <c r="J232" s="222"/>
    </row>
    <row r="233" spans="2:10" s="51" customFormat="1" x14ac:dyDescent="0.2">
      <c r="B233" s="215"/>
      <c r="J233" s="222"/>
    </row>
    <row r="234" spans="2:10" s="51" customFormat="1" x14ac:dyDescent="0.2">
      <c r="B234" s="215"/>
      <c r="J234" s="222"/>
    </row>
    <row r="235" spans="2:10" s="51" customFormat="1" x14ac:dyDescent="0.2">
      <c r="B235" s="215"/>
      <c r="J235" s="222"/>
    </row>
    <row r="236" spans="2:10" s="51" customFormat="1" x14ac:dyDescent="0.2">
      <c r="B236" s="215"/>
      <c r="J236" s="222"/>
    </row>
    <row r="237" spans="2:10" s="51" customFormat="1" x14ac:dyDescent="0.2">
      <c r="B237" s="215"/>
      <c r="J237" s="222"/>
    </row>
    <row r="238" spans="2:10" s="51" customFormat="1" x14ac:dyDescent="0.2">
      <c r="B238" s="215"/>
      <c r="J238" s="222"/>
    </row>
    <row r="239" spans="2:10" s="51" customFormat="1" x14ac:dyDescent="0.2">
      <c r="B239" s="215"/>
      <c r="J239" s="222"/>
    </row>
    <row r="240" spans="2:10" s="51" customFormat="1" x14ac:dyDescent="0.2">
      <c r="B240" s="215"/>
      <c r="J240" s="222"/>
    </row>
    <row r="241" spans="2:10" s="51" customFormat="1" x14ac:dyDescent="0.2">
      <c r="B241" s="215"/>
      <c r="J241" s="222"/>
    </row>
    <row r="242" spans="2:10" s="51" customFormat="1" x14ac:dyDescent="0.2">
      <c r="B242" s="215"/>
      <c r="J242" s="222"/>
    </row>
    <row r="243" spans="2:10" s="51" customFormat="1" x14ac:dyDescent="0.2">
      <c r="B243" s="215"/>
      <c r="J243" s="222"/>
    </row>
    <row r="244" spans="2:10" s="51" customFormat="1" x14ac:dyDescent="0.2">
      <c r="B244" s="215"/>
      <c r="J244" s="222"/>
    </row>
    <row r="245" spans="2:10" s="51" customFormat="1" x14ac:dyDescent="0.2">
      <c r="B245" s="215"/>
      <c r="J245" s="222"/>
    </row>
    <row r="246" spans="2:10" s="51" customFormat="1" x14ac:dyDescent="0.2">
      <c r="B246" s="215"/>
      <c r="J246" s="222"/>
    </row>
    <row r="247" spans="2:10" s="51" customFormat="1" x14ac:dyDescent="0.2">
      <c r="B247" s="215"/>
      <c r="J247" s="222"/>
    </row>
    <row r="248" spans="2:10" s="51" customFormat="1" x14ac:dyDescent="0.2">
      <c r="B248" s="215"/>
      <c r="J248" s="222"/>
    </row>
    <row r="249" spans="2:10" s="51" customFormat="1" x14ac:dyDescent="0.2">
      <c r="B249" s="215"/>
      <c r="J249" s="222"/>
    </row>
    <row r="250" spans="2:10" s="51" customFormat="1" x14ac:dyDescent="0.2">
      <c r="B250" s="215"/>
      <c r="J250" s="222"/>
    </row>
    <row r="251" spans="2:10" s="51" customFormat="1" x14ac:dyDescent="0.2">
      <c r="B251" s="215"/>
      <c r="J251" s="222"/>
    </row>
    <row r="252" spans="2:10" s="51" customFormat="1" x14ac:dyDescent="0.2">
      <c r="B252" s="215"/>
      <c r="J252" s="222"/>
    </row>
    <row r="253" spans="2:10" s="51" customFormat="1" x14ac:dyDescent="0.2">
      <c r="B253" s="215"/>
      <c r="J253" s="222"/>
    </row>
    <row r="254" spans="2:10" s="51" customFormat="1" x14ac:dyDescent="0.2">
      <c r="B254" s="215"/>
      <c r="J254" s="222"/>
    </row>
    <row r="255" spans="2:10" s="51" customFormat="1" x14ac:dyDescent="0.2">
      <c r="B255" s="215"/>
      <c r="J255" s="222"/>
    </row>
    <row r="256" spans="2:10" s="51" customFormat="1" x14ac:dyDescent="0.2">
      <c r="B256" s="215"/>
      <c r="J256" s="222"/>
    </row>
    <row r="257" spans="2:10" s="51" customFormat="1" x14ac:dyDescent="0.2">
      <c r="B257" s="215"/>
      <c r="J257" s="222"/>
    </row>
    <row r="258" spans="2:10" s="51" customFormat="1" x14ac:dyDescent="0.2">
      <c r="B258" s="215"/>
      <c r="J258" s="222"/>
    </row>
    <row r="259" spans="2:10" s="51" customFormat="1" x14ac:dyDescent="0.2">
      <c r="B259" s="215"/>
      <c r="J259" s="222"/>
    </row>
    <row r="260" spans="2:10" s="51" customFormat="1" x14ac:dyDescent="0.2">
      <c r="B260" s="215"/>
      <c r="J260" s="222"/>
    </row>
    <row r="261" spans="2:10" s="51" customFormat="1" x14ac:dyDescent="0.2">
      <c r="B261" s="215"/>
      <c r="J261" s="222"/>
    </row>
    <row r="262" spans="2:10" s="51" customFormat="1" x14ac:dyDescent="0.2">
      <c r="B262" s="215"/>
      <c r="J262" s="222"/>
    </row>
    <row r="263" spans="2:10" s="51" customFormat="1" x14ac:dyDescent="0.2">
      <c r="B263" s="215"/>
      <c r="J263" s="222"/>
    </row>
    <row r="264" spans="2:10" s="51" customFormat="1" x14ac:dyDescent="0.2">
      <c r="B264" s="215"/>
      <c r="J264" s="222"/>
    </row>
    <row r="265" spans="2:10" s="51" customFormat="1" x14ac:dyDescent="0.2">
      <c r="B265" s="215"/>
      <c r="J265" s="222"/>
    </row>
    <row r="266" spans="2:10" s="51" customFormat="1" x14ac:dyDescent="0.2">
      <c r="B266" s="215"/>
      <c r="J266" s="222"/>
    </row>
    <row r="267" spans="2:10" s="51" customFormat="1" x14ac:dyDescent="0.2">
      <c r="B267" s="215"/>
      <c r="J267" s="222"/>
    </row>
    <row r="268" spans="2:10" s="51" customFormat="1" x14ac:dyDescent="0.2">
      <c r="B268" s="215"/>
      <c r="J268" s="222"/>
    </row>
    <row r="269" spans="2:10" s="51" customFormat="1" x14ac:dyDescent="0.2">
      <c r="B269" s="215"/>
      <c r="J269" s="222"/>
    </row>
    <row r="270" spans="2:10" s="51" customFormat="1" x14ac:dyDescent="0.2">
      <c r="B270" s="215"/>
      <c r="J270" s="222"/>
    </row>
    <row r="271" spans="2:10" s="51" customFormat="1" x14ac:dyDescent="0.2">
      <c r="B271" s="215"/>
      <c r="J271" s="222"/>
    </row>
    <row r="272" spans="2:10" s="51" customFormat="1" x14ac:dyDescent="0.2">
      <c r="B272" s="215"/>
      <c r="J272" s="222"/>
    </row>
    <row r="273" spans="2:10" s="51" customFormat="1" x14ac:dyDescent="0.2">
      <c r="B273" s="215"/>
      <c r="J273" s="222"/>
    </row>
    <row r="274" spans="2:10" s="51" customFormat="1" x14ac:dyDescent="0.2">
      <c r="B274" s="215"/>
      <c r="J274" s="222"/>
    </row>
    <row r="275" spans="2:10" s="51" customFormat="1" x14ac:dyDescent="0.2">
      <c r="B275" s="215"/>
      <c r="J275" s="222"/>
    </row>
    <row r="276" spans="2:10" s="51" customFormat="1" x14ac:dyDescent="0.2">
      <c r="B276" s="215"/>
      <c r="J276" s="222"/>
    </row>
    <row r="277" spans="2:10" s="51" customFormat="1" x14ac:dyDescent="0.2">
      <c r="B277" s="215"/>
      <c r="J277" s="222"/>
    </row>
    <row r="278" spans="2:10" s="51" customFormat="1" x14ac:dyDescent="0.2">
      <c r="B278" s="215"/>
      <c r="J278" s="222"/>
    </row>
    <row r="279" spans="2:10" s="51" customFormat="1" x14ac:dyDescent="0.2">
      <c r="B279" s="215"/>
      <c r="J279" s="222"/>
    </row>
    <row r="280" spans="2:10" s="51" customFormat="1" x14ac:dyDescent="0.2">
      <c r="B280" s="215"/>
      <c r="J280" s="222"/>
    </row>
    <row r="281" spans="2:10" s="51" customFormat="1" x14ac:dyDescent="0.2">
      <c r="B281" s="215"/>
      <c r="J281" s="222"/>
    </row>
    <row r="282" spans="2:10" s="51" customFormat="1" x14ac:dyDescent="0.2">
      <c r="B282" s="215"/>
      <c r="J282" s="222"/>
    </row>
    <row r="283" spans="2:10" s="51" customFormat="1" x14ac:dyDescent="0.2">
      <c r="B283" s="215"/>
      <c r="J283" s="222"/>
    </row>
    <row r="284" spans="2:10" s="51" customFormat="1" x14ac:dyDescent="0.2">
      <c r="B284" s="215"/>
      <c r="J284" s="222"/>
    </row>
    <row r="285" spans="2:10" s="51" customFormat="1" x14ac:dyDescent="0.2">
      <c r="B285" s="215"/>
      <c r="J285" s="222"/>
    </row>
    <row r="286" spans="2:10" s="51" customFormat="1" x14ac:dyDescent="0.2">
      <c r="B286" s="215"/>
      <c r="J286" s="222"/>
    </row>
    <row r="287" spans="2:10" s="51" customFormat="1" x14ac:dyDescent="0.2">
      <c r="B287" s="215"/>
      <c r="J287" s="222"/>
    </row>
    <row r="288" spans="2:10" s="51" customFormat="1" x14ac:dyDescent="0.2">
      <c r="B288" s="215"/>
      <c r="J288" s="222"/>
    </row>
    <row r="289" spans="2:10" s="51" customFormat="1" x14ac:dyDescent="0.2">
      <c r="B289" s="215"/>
      <c r="J289" s="222"/>
    </row>
    <row r="290" spans="2:10" s="51" customFormat="1" x14ac:dyDescent="0.2">
      <c r="B290" s="215"/>
      <c r="J290" s="222"/>
    </row>
    <row r="291" spans="2:10" s="51" customFormat="1" x14ac:dyDescent="0.2">
      <c r="B291" s="215"/>
      <c r="J291" s="222"/>
    </row>
    <row r="292" spans="2:10" s="51" customFormat="1" x14ac:dyDescent="0.2">
      <c r="B292" s="215"/>
      <c r="J292" s="222"/>
    </row>
    <row r="293" spans="2:10" s="51" customFormat="1" x14ac:dyDescent="0.2">
      <c r="B293" s="215"/>
      <c r="J293" s="222"/>
    </row>
    <row r="294" spans="2:10" s="51" customFormat="1" x14ac:dyDescent="0.2">
      <c r="B294" s="215"/>
      <c r="J294" s="222"/>
    </row>
    <row r="295" spans="2:10" s="51" customFormat="1" x14ac:dyDescent="0.2">
      <c r="B295" s="215"/>
      <c r="J295" s="222"/>
    </row>
    <row r="296" spans="2:10" s="51" customFormat="1" x14ac:dyDescent="0.2">
      <c r="B296" s="215"/>
      <c r="J296" s="222"/>
    </row>
    <row r="297" spans="2:10" s="51" customFormat="1" x14ac:dyDescent="0.2">
      <c r="B297" s="215"/>
      <c r="J297" s="222"/>
    </row>
    <row r="298" spans="2:10" s="51" customFormat="1" x14ac:dyDescent="0.2">
      <c r="B298" s="215"/>
      <c r="J298" s="222"/>
    </row>
    <row r="299" spans="2:10" s="51" customFormat="1" x14ac:dyDescent="0.2">
      <c r="B299" s="215"/>
      <c r="J299" s="222"/>
    </row>
    <row r="300" spans="2:10" s="51" customFormat="1" x14ac:dyDescent="0.2">
      <c r="B300" s="215"/>
      <c r="J300" s="222"/>
    </row>
    <row r="301" spans="2:10" s="51" customFormat="1" x14ac:dyDescent="0.2">
      <c r="B301" s="215"/>
      <c r="J301" s="222"/>
    </row>
    <row r="302" spans="2:10" s="51" customFormat="1" x14ac:dyDescent="0.2">
      <c r="B302" s="215"/>
      <c r="J302" s="222"/>
    </row>
    <row r="303" spans="2:10" s="51" customFormat="1" x14ac:dyDescent="0.2">
      <c r="B303" s="215"/>
      <c r="J303" s="222"/>
    </row>
    <row r="304" spans="2:10" s="51" customFormat="1" x14ac:dyDescent="0.2">
      <c r="B304" s="215"/>
      <c r="J304" s="222"/>
    </row>
    <row r="305" spans="2:10" s="51" customFormat="1" x14ac:dyDescent="0.2">
      <c r="B305" s="215"/>
      <c r="J305" s="222"/>
    </row>
    <row r="306" spans="2:10" s="51" customFormat="1" x14ac:dyDescent="0.2">
      <c r="B306" s="215"/>
      <c r="J306" s="222"/>
    </row>
    <row r="307" spans="2:10" s="51" customFormat="1" x14ac:dyDescent="0.2">
      <c r="B307" s="215"/>
      <c r="J307" s="222"/>
    </row>
    <row r="308" spans="2:10" s="51" customFormat="1" x14ac:dyDescent="0.2">
      <c r="B308" s="215"/>
      <c r="J308" s="222"/>
    </row>
    <row r="309" spans="2:10" s="51" customFormat="1" x14ac:dyDescent="0.2">
      <c r="B309" s="215"/>
      <c r="J309" s="222"/>
    </row>
    <row r="310" spans="2:10" s="51" customFormat="1" x14ac:dyDescent="0.2">
      <c r="B310" s="215"/>
      <c r="J310" s="222"/>
    </row>
    <row r="311" spans="2:10" s="51" customFormat="1" x14ac:dyDescent="0.2">
      <c r="B311" s="215"/>
      <c r="J311" s="222"/>
    </row>
    <row r="312" spans="2:10" s="51" customFormat="1" x14ac:dyDescent="0.2">
      <c r="B312" s="215"/>
      <c r="J312" s="222"/>
    </row>
    <row r="313" spans="2:10" s="51" customFormat="1" x14ac:dyDescent="0.2">
      <c r="B313" s="215"/>
      <c r="J313" s="222"/>
    </row>
    <row r="314" spans="2:10" s="51" customFormat="1" x14ac:dyDescent="0.2">
      <c r="B314" s="215"/>
      <c r="J314" s="222"/>
    </row>
    <row r="315" spans="2:10" s="51" customFormat="1" x14ac:dyDescent="0.2">
      <c r="B315" s="215"/>
      <c r="J315" s="222"/>
    </row>
    <row r="316" spans="2:10" s="51" customFormat="1" x14ac:dyDescent="0.2">
      <c r="B316" s="215"/>
      <c r="J316" s="222"/>
    </row>
    <row r="317" spans="2:10" s="51" customFormat="1" x14ac:dyDescent="0.2">
      <c r="B317" s="215"/>
      <c r="J317" s="222"/>
    </row>
    <row r="318" spans="2:10" s="51" customFormat="1" x14ac:dyDescent="0.2">
      <c r="B318" s="215"/>
      <c r="J318" s="222"/>
    </row>
    <row r="319" spans="2:10" s="51" customFormat="1" x14ac:dyDescent="0.2">
      <c r="B319" s="215"/>
      <c r="J319" s="222"/>
    </row>
    <row r="320" spans="2:10" s="51" customFormat="1" x14ac:dyDescent="0.2">
      <c r="B320" s="215"/>
      <c r="J320" s="222"/>
    </row>
    <row r="321" spans="2:10" s="51" customFormat="1" x14ac:dyDescent="0.2">
      <c r="B321" s="215"/>
      <c r="J321" s="222"/>
    </row>
    <row r="322" spans="2:10" s="51" customFormat="1" x14ac:dyDescent="0.2">
      <c r="B322" s="215"/>
      <c r="J322" s="222"/>
    </row>
    <row r="323" spans="2:10" s="51" customFormat="1" x14ac:dyDescent="0.2">
      <c r="B323" s="215"/>
      <c r="J323" s="222"/>
    </row>
    <row r="324" spans="2:10" s="51" customFormat="1" x14ac:dyDescent="0.2">
      <c r="B324" s="215"/>
      <c r="J324" s="222"/>
    </row>
    <row r="325" spans="2:10" s="51" customFormat="1" x14ac:dyDescent="0.2">
      <c r="B325" s="215"/>
      <c r="J325" s="222"/>
    </row>
    <row r="326" spans="2:10" s="51" customFormat="1" x14ac:dyDescent="0.2">
      <c r="B326" s="215"/>
      <c r="J326" s="222"/>
    </row>
    <row r="327" spans="2:10" s="51" customFormat="1" x14ac:dyDescent="0.2">
      <c r="B327" s="215"/>
      <c r="J327" s="222"/>
    </row>
    <row r="328" spans="2:10" s="51" customFormat="1" x14ac:dyDescent="0.2">
      <c r="B328" s="215"/>
      <c r="J328" s="222"/>
    </row>
    <row r="329" spans="2:10" s="51" customFormat="1" x14ac:dyDescent="0.2">
      <c r="B329" s="215"/>
      <c r="J329" s="222"/>
    </row>
    <row r="330" spans="2:10" s="51" customFormat="1" x14ac:dyDescent="0.2">
      <c r="B330" s="215"/>
      <c r="J330" s="222"/>
    </row>
    <row r="331" spans="2:10" s="51" customFormat="1" x14ac:dyDescent="0.2">
      <c r="B331" s="215"/>
      <c r="J331" s="222"/>
    </row>
    <row r="332" spans="2:10" s="51" customFormat="1" x14ac:dyDescent="0.2">
      <c r="B332" s="215"/>
      <c r="J332" s="222"/>
    </row>
    <row r="333" spans="2:10" s="51" customFormat="1" x14ac:dyDescent="0.2">
      <c r="B333" s="215"/>
      <c r="J333" s="222"/>
    </row>
    <row r="334" spans="2:10" s="51" customFormat="1" x14ac:dyDescent="0.2">
      <c r="B334" s="215"/>
      <c r="J334" s="222"/>
    </row>
    <row r="335" spans="2:10" s="51" customFormat="1" x14ac:dyDescent="0.2">
      <c r="B335" s="215"/>
      <c r="J335" s="222"/>
    </row>
    <row r="336" spans="2:10" s="51" customFormat="1" x14ac:dyDescent="0.2">
      <c r="B336" s="215"/>
      <c r="J336" s="222"/>
    </row>
    <row r="337" spans="2:10" s="51" customFormat="1" x14ac:dyDescent="0.2">
      <c r="B337" s="215"/>
      <c r="J337" s="222"/>
    </row>
    <row r="338" spans="2:10" s="51" customFormat="1" x14ac:dyDescent="0.2">
      <c r="B338" s="215"/>
      <c r="J338" s="222"/>
    </row>
    <row r="339" spans="2:10" s="51" customFormat="1" x14ac:dyDescent="0.2">
      <c r="B339" s="215"/>
      <c r="J339" s="222"/>
    </row>
    <row r="340" spans="2:10" s="51" customFormat="1" x14ac:dyDescent="0.2">
      <c r="B340" s="215"/>
      <c r="J340" s="222"/>
    </row>
    <row r="341" spans="2:10" s="51" customFormat="1" x14ac:dyDescent="0.2">
      <c r="B341" s="215"/>
      <c r="J341" s="222"/>
    </row>
    <row r="342" spans="2:10" s="51" customFormat="1" x14ac:dyDescent="0.2">
      <c r="B342" s="215"/>
      <c r="J342" s="222"/>
    </row>
    <row r="343" spans="2:10" s="51" customFormat="1" x14ac:dyDescent="0.2">
      <c r="B343" s="215"/>
      <c r="J343" s="222"/>
    </row>
    <row r="344" spans="2:10" s="51" customFormat="1" x14ac:dyDescent="0.2">
      <c r="B344" s="215"/>
      <c r="J344" s="222"/>
    </row>
    <row r="345" spans="2:10" s="51" customFormat="1" x14ac:dyDescent="0.2">
      <c r="B345" s="215"/>
      <c r="J345" s="222"/>
    </row>
    <row r="346" spans="2:10" s="51" customFormat="1" x14ac:dyDescent="0.2">
      <c r="B346" s="215"/>
      <c r="J346" s="222"/>
    </row>
    <row r="347" spans="2:10" s="51" customFormat="1" x14ac:dyDescent="0.2">
      <c r="B347" s="215"/>
      <c r="J347" s="222"/>
    </row>
    <row r="348" spans="2:10" s="51" customFormat="1" x14ac:dyDescent="0.2">
      <c r="B348" s="215"/>
      <c r="J348" s="222"/>
    </row>
    <row r="349" spans="2:10" s="51" customFormat="1" x14ac:dyDescent="0.2">
      <c r="B349" s="215"/>
      <c r="J349" s="222"/>
    </row>
    <row r="350" spans="2:10" s="51" customFormat="1" x14ac:dyDescent="0.2">
      <c r="B350" s="215"/>
      <c r="J350" s="222"/>
    </row>
    <row r="351" spans="2:10" s="51" customFormat="1" x14ac:dyDescent="0.2">
      <c r="B351" s="215"/>
      <c r="J351" s="222"/>
    </row>
    <row r="352" spans="2:10" s="51" customFormat="1" x14ac:dyDescent="0.2">
      <c r="B352" s="215"/>
      <c r="J352" s="222"/>
    </row>
    <row r="353" spans="2:10" s="51" customFormat="1" x14ac:dyDescent="0.2">
      <c r="B353" s="215"/>
      <c r="J353" s="222"/>
    </row>
    <row r="354" spans="2:10" s="51" customFormat="1" x14ac:dyDescent="0.2">
      <c r="B354" s="215"/>
      <c r="J354" s="222"/>
    </row>
    <row r="355" spans="2:10" s="51" customFormat="1" x14ac:dyDescent="0.2">
      <c r="B355" s="215"/>
      <c r="J355" s="222"/>
    </row>
    <row r="356" spans="2:10" s="51" customFormat="1" x14ac:dyDescent="0.2">
      <c r="B356" s="215"/>
      <c r="J356" s="222"/>
    </row>
    <row r="357" spans="2:10" s="51" customFormat="1" x14ac:dyDescent="0.2">
      <c r="B357" s="215"/>
      <c r="J357" s="222"/>
    </row>
    <row r="358" spans="2:10" s="51" customFormat="1" x14ac:dyDescent="0.2">
      <c r="B358" s="215"/>
      <c r="J358" s="222"/>
    </row>
    <row r="359" spans="2:10" s="51" customFormat="1" x14ac:dyDescent="0.2">
      <c r="B359" s="215"/>
      <c r="J359" s="222"/>
    </row>
    <row r="360" spans="2:10" s="51" customFormat="1" x14ac:dyDescent="0.2">
      <c r="B360" s="215"/>
      <c r="J360" s="222"/>
    </row>
    <row r="361" spans="2:10" s="51" customFormat="1" x14ac:dyDescent="0.2">
      <c r="B361" s="215"/>
      <c r="J361" s="222"/>
    </row>
    <row r="362" spans="2:10" s="51" customFormat="1" x14ac:dyDescent="0.2">
      <c r="B362" s="215"/>
      <c r="J362" s="222"/>
    </row>
    <row r="363" spans="2:10" s="51" customFormat="1" x14ac:dyDescent="0.2">
      <c r="B363" s="215"/>
      <c r="J363" s="222"/>
    </row>
    <row r="364" spans="2:10" s="51" customFormat="1" x14ac:dyDescent="0.2">
      <c r="B364" s="215"/>
      <c r="J364" s="222"/>
    </row>
    <row r="365" spans="2:10" s="51" customFormat="1" x14ac:dyDescent="0.2">
      <c r="B365" s="215"/>
      <c r="J365" s="222"/>
    </row>
    <row r="366" spans="2:10" s="51" customFormat="1" x14ac:dyDescent="0.2">
      <c r="B366" s="215"/>
      <c r="J366" s="222"/>
    </row>
    <row r="367" spans="2:10" s="51" customFormat="1" x14ac:dyDescent="0.2">
      <c r="B367" s="215"/>
      <c r="J367" s="222"/>
    </row>
    <row r="368" spans="2:10" s="51" customFormat="1" x14ac:dyDescent="0.2">
      <c r="B368" s="215"/>
      <c r="J368" s="222"/>
    </row>
    <row r="369" spans="2:10" s="51" customFormat="1" x14ac:dyDescent="0.2">
      <c r="B369" s="215"/>
      <c r="J369" s="222"/>
    </row>
    <row r="370" spans="2:10" s="51" customFormat="1" x14ac:dyDescent="0.2">
      <c r="B370" s="215"/>
      <c r="J370" s="222"/>
    </row>
    <row r="371" spans="2:10" s="51" customFormat="1" x14ac:dyDescent="0.2">
      <c r="B371" s="215"/>
      <c r="J371" s="222"/>
    </row>
    <row r="372" spans="2:10" s="51" customFormat="1" x14ac:dyDescent="0.2">
      <c r="B372" s="215"/>
      <c r="J372" s="222"/>
    </row>
    <row r="373" spans="2:10" s="51" customFormat="1" x14ac:dyDescent="0.2">
      <c r="B373" s="215"/>
      <c r="J373" s="222"/>
    </row>
    <row r="374" spans="2:10" s="51" customFormat="1" x14ac:dyDescent="0.2">
      <c r="B374" s="215"/>
      <c r="J374" s="222"/>
    </row>
    <row r="375" spans="2:10" s="51" customFormat="1" x14ac:dyDescent="0.2">
      <c r="B375" s="215"/>
      <c r="J375" s="222"/>
    </row>
    <row r="376" spans="2:10" s="51" customFormat="1" x14ac:dyDescent="0.2">
      <c r="B376" s="215"/>
      <c r="J376" s="222"/>
    </row>
    <row r="377" spans="2:10" s="51" customFormat="1" x14ac:dyDescent="0.2">
      <c r="B377" s="215"/>
      <c r="J377" s="222"/>
    </row>
    <row r="378" spans="2:10" s="51" customFormat="1" x14ac:dyDescent="0.2">
      <c r="B378" s="215"/>
      <c r="J378" s="222"/>
    </row>
    <row r="379" spans="2:10" s="51" customFormat="1" x14ac:dyDescent="0.2">
      <c r="B379" s="215"/>
      <c r="J379" s="222"/>
    </row>
    <row r="380" spans="2:10" s="51" customFormat="1" x14ac:dyDescent="0.2">
      <c r="B380" s="215"/>
      <c r="J380" s="222"/>
    </row>
    <row r="381" spans="2:10" s="51" customFormat="1" x14ac:dyDescent="0.2">
      <c r="B381" s="215"/>
      <c r="J381" s="222"/>
    </row>
    <row r="382" spans="2:10" s="51" customFormat="1" x14ac:dyDescent="0.2">
      <c r="B382" s="215"/>
      <c r="J382" s="222"/>
    </row>
    <row r="383" spans="2:10" s="51" customFormat="1" x14ac:dyDescent="0.2">
      <c r="B383" s="215"/>
      <c r="J383" s="222"/>
    </row>
    <row r="384" spans="2:10" s="51" customFormat="1" x14ac:dyDescent="0.2">
      <c r="B384" s="215"/>
      <c r="J384" s="222"/>
    </row>
    <row r="385" spans="2:10" s="51" customFormat="1" x14ac:dyDescent="0.2">
      <c r="B385" s="215"/>
      <c r="J385" s="222"/>
    </row>
    <row r="386" spans="2:10" s="51" customFormat="1" x14ac:dyDescent="0.2">
      <c r="B386" s="215"/>
      <c r="J386" s="222"/>
    </row>
    <row r="387" spans="2:10" s="51" customFormat="1" x14ac:dyDescent="0.2">
      <c r="B387" s="215"/>
      <c r="J387" s="222"/>
    </row>
    <row r="388" spans="2:10" s="51" customFormat="1" x14ac:dyDescent="0.2">
      <c r="B388" s="215"/>
      <c r="J388" s="222"/>
    </row>
    <row r="389" spans="2:10" s="51" customFormat="1" x14ac:dyDescent="0.2">
      <c r="B389" s="215"/>
      <c r="J389" s="222"/>
    </row>
    <row r="390" spans="2:10" s="51" customFormat="1" x14ac:dyDescent="0.2">
      <c r="B390" s="215"/>
      <c r="J390" s="222"/>
    </row>
    <row r="391" spans="2:10" s="51" customFormat="1" x14ac:dyDescent="0.2">
      <c r="B391" s="215"/>
      <c r="J391" s="222"/>
    </row>
    <row r="392" spans="2:10" s="51" customFormat="1" x14ac:dyDescent="0.2">
      <c r="B392" s="215"/>
      <c r="J392" s="222"/>
    </row>
    <row r="393" spans="2:10" s="51" customFormat="1" x14ac:dyDescent="0.2">
      <c r="B393" s="215"/>
      <c r="J393" s="222"/>
    </row>
    <row r="394" spans="2:10" s="51" customFormat="1" x14ac:dyDescent="0.2">
      <c r="B394" s="215"/>
      <c r="J394" s="222"/>
    </row>
    <row r="395" spans="2:10" s="51" customFormat="1" x14ac:dyDescent="0.2">
      <c r="B395" s="215"/>
      <c r="J395" s="222"/>
    </row>
    <row r="396" spans="2:10" s="51" customFormat="1" x14ac:dyDescent="0.2">
      <c r="B396" s="215"/>
      <c r="J396" s="222"/>
    </row>
    <row r="397" spans="2:10" s="51" customFormat="1" x14ac:dyDescent="0.2">
      <c r="B397" s="215"/>
      <c r="J397" s="222"/>
    </row>
    <row r="398" spans="2:10" s="51" customFormat="1" x14ac:dyDescent="0.2">
      <c r="B398" s="215"/>
      <c r="J398" s="222"/>
    </row>
    <row r="399" spans="2:10" s="51" customFormat="1" x14ac:dyDescent="0.2">
      <c r="B399" s="215"/>
      <c r="J399" s="222"/>
    </row>
    <row r="400" spans="2:10" s="51" customFormat="1" x14ac:dyDescent="0.2">
      <c r="B400" s="215"/>
      <c r="J400" s="222"/>
    </row>
    <row r="401" spans="2:10" s="51" customFormat="1" x14ac:dyDescent="0.2">
      <c r="B401" s="215"/>
      <c r="J401" s="222"/>
    </row>
    <row r="402" spans="2:10" s="51" customFormat="1" x14ac:dyDescent="0.2">
      <c r="B402" s="215"/>
      <c r="J402" s="222"/>
    </row>
    <row r="403" spans="2:10" s="51" customFormat="1" x14ac:dyDescent="0.2">
      <c r="B403" s="215"/>
      <c r="J403" s="222"/>
    </row>
    <row r="404" spans="2:10" s="51" customFormat="1" x14ac:dyDescent="0.2">
      <c r="B404" s="215"/>
      <c r="J404" s="222"/>
    </row>
    <row r="405" spans="2:10" s="51" customFormat="1" x14ac:dyDescent="0.2">
      <c r="B405" s="215"/>
      <c r="J405" s="222"/>
    </row>
    <row r="406" spans="2:10" s="51" customFormat="1" x14ac:dyDescent="0.2">
      <c r="B406" s="215"/>
      <c r="J406" s="222"/>
    </row>
    <row r="407" spans="2:10" s="51" customFormat="1" x14ac:dyDescent="0.2">
      <c r="B407" s="215"/>
      <c r="J407" s="222"/>
    </row>
    <row r="408" spans="2:10" s="51" customFormat="1" x14ac:dyDescent="0.2">
      <c r="B408" s="215"/>
      <c r="J408" s="222"/>
    </row>
    <row r="409" spans="2:10" s="51" customFormat="1" x14ac:dyDescent="0.2">
      <c r="B409" s="215"/>
      <c r="J409" s="222"/>
    </row>
    <row r="410" spans="2:10" s="51" customFormat="1" x14ac:dyDescent="0.2">
      <c r="B410" s="215"/>
      <c r="J410" s="222"/>
    </row>
    <row r="411" spans="2:10" s="51" customFormat="1" x14ac:dyDescent="0.2">
      <c r="B411" s="215"/>
      <c r="J411" s="222"/>
    </row>
    <row r="412" spans="2:10" s="51" customFormat="1" x14ac:dyDescent="0.2">
      <c r="B412" s="215"/>
      <c r="J412" s="222"/>
    </row>
    <row r="413" spans="2:10" s="51" customFormat="1" x14ac:dyDescent="0.2">
      <c r="B413" s="215"/>
      <c r="J413" s="222"/>
    </row>
    <row r="414" spans="2:10" s="51" customFormat="1" x14ac:dyDescent="0.2">
      <c r="B414" s="215"/>
      <c r="J414" s="222"/>
    </row>
    <row r="415" spans="2:10" s="51" customFormat="1" x14ac:dyDescent="0.2">
      <c r="B415" s="215"/>
      <c r="J415" s="222"/>
    </row>
    <row r="416" spans="2:10" s="51" customFormat="1" x14ac:dyDescent="0.2">
      <c r="B416" s="215"/>
      <c r="J416" s="222"/>
    </row>
    <row r="417" spans="2:10" s="51" customFormat="1" x14ac:dyDescent="0.2">
      <c r="B417" s="215"/>
      <c r="J417" s="222"/>
    </row>
    <row r="418" spans="2:10" s="51" customFormat="1" x14ac:dyDescent="0.2">
      <c r="B418" s="215"/>
      <c r="J418" s="222"/>
    </row>
    <row r="419" spans="2:10" s="51" customFormat="1" x14ac:dyDescent="0.2">
      <c r="B419" s="215"/>
      <c r="J419" s="222"/>
    </row>
    <row r="420" spans="2:10" s="51" customFormat="1" x14ac:dyDescent="0.2">
      <c r="B420" s="215"/>
      <c r="J420" s="222"/>
    </row>
    <row r="421" spans="2:10" s="51" customFormat="1" x14ac:dyDescent="0.2">
      <c r="B421" s="215"/>
      <c r="J421" s="222"/>
    </row>
    <row r="422" spans="2:10" s="51" customFormat="1" x14ac:dyDescent="0.2">
      <c r="B422" s="215"/>
      <c r="J422" s="222"/>
    </row>
    <row r="423" spans="2:10" s="51" customFormat="1" x14ac:dyDescent="0.2">
      <c r="B423" s="215"/>
      <c r="J423" s="222"/>
    </row>
    <row r="424" spans="2:10" s="51" customFormat="1" x14ac:dyDescent="0.2">
      <c r="B424" s="215"/>
      <c r="J424" s="222"/>
    </row>
    <row r="425" spans="2:10" s="51" customFormat="1" x14ac:dyDescent="0.2">
      <c r="B425" s="215"/>
      <c r="J425" s="222"/>
    </row>
    <row r="426" spans="2:10" s="51" customFormat="1" x14ac:dyDescent="0.2">
      <c r="B426" s="215"/>
      <c r="J426" s="222"/>
    </row>
    <row r="427" spans="2:10" s="51" customFormat="1" x14ac:dyDescent="0.2">
      <c r="B427" s="215"/>
      <c r="J427" s="222"/>
    </row>
    <row r="428" spans="2:10" s="51" customFormat="1" x14ac:dyDescent="0.2">
      <c r="B428" s="215"/>
      <c r="J428" s="222"/>
    </row>
    <row r="429" spans="2:10" s="51" customFormat="1" x14ac:dyDescent="0.2">
      <c r="B429" s="215"/>
      <c r="J429" s="222"/>
    </row>
    <row r="430" spans="2:10" s="51" customFormat="1" x14ac:dyDescent="0.2">
      <c r="B430" s="215"/>
      <c r="J430" s="222"/>
    </row>
    <row r="431" spans="2:10" s="51" customFormat="1" x14ac:dyDescent="0.2">
      <c r="B431" s="215"/>
      <c r="J431" s="222"/>
    </row>
    <row r="432" spans="2:10" s="51" customFormat="1" x14ac:dyDescent="0.2">
      <c r="B432" s="215"/>
      <c r="J432" s="222"/>
    </row>
    <row r="433" spans="2:10" s="51" customFormat="1" x14ac:dyDescent="0.2">
      <c r="B433" s="215"/>
      <c r="J433" s="222"/>
    </row>
    <row r="434" spans="2:10" s="51" customFormat="1" x14ac:dyDescent="0.2">
      <c r="B434" s="215"/>
      <c r="J434" s="222"/>
    </row>
    <row r="435" spans="2:10" s="51" customFormat="1" x14ac:dyDescent="0.2">
      <c r="B435" s="215"/>
      <c r="J435" s="222"/>
    </row>
    <row r="436" spans="2:10" s="51" customFormat="1" x14ac:dyDescent="0.2">
      <c r="B436" s="215"/>
      <c r="J436" s="222"/>
    </row>
    <row r="437" spans="2:10" s="51" customFormat="1" x14ac:dyDescent="0.2">
      <c r="B437" s="215"/>
      <c r="J437" s="222"/>
    </row>
    <row r="438" spans="2:10" s="51" customFormat="1" x14ac:dyDescent="0.2">
      <c r="B438" s="215"/>
      <c r="J438" s="222"/>
    </row>
    <row r="439" spans="2:10" s="51" customFormat="1" x14ac:dyDescent="0.2">
      <c r="B439" s="215"/>
      <c r="J439" s="222"/>
    </row>
    <row r="440" spans="2:10" s="51" customFormat="1" x14ac:dyDescent="0.2">
      <c r="B440" s="215"/>
      <c r="J440" s="222"/>
    </row>
    <row r="441" spans="2:10" s="51" customFormat="1" x14ac:dyDescent="0.2">
      <c r="B441" s="215"/>
      <c r="J441" s="222"/>
    </row>
    <row r="442" spans="2:10" s="51" customFormat="1" x14ac:dyDescent="0.2">
      <c r="B442" s="215"/>
      <c r="J442" s="222"/>
    </row>
    <row r="443" spans="2:10" s="51" customFormat="1" x14ac:dyDescent="0.2">
      <c r="B443" s="215"/>
      <c r="J443" s="222"/>
    </row>
    <row r="444" spans="2:10" s="51" customFormat="1" x14ac:dyDescent="0.2">
      <c r="B444" s="215"/>
      <c r="J444" s="222"/>
    </row>
    <row r="445" spans="2:10" s="51" customFormat="1" x14ac:dyDescent="0.2">
      <c r="B445" s="215"/>
      <c r="J445" s="222"/>
    </row>
    <row r="446" spans="2:10" s="51" customFormat="1" x14ac:dyDescent="0.2">
      <c r="B446" s="215"/>
      <c r="J446" s="222"/>
    </row>
    <row r="447" spans="2:10" s="51" customFormat="1" x14ac:dyDescent="0.2">
      <c r="B447" s="215"/>
      <c r="J447" s="222"/>
    </row>
    <row r="448" spans="2:10" s="51" customFormat="1" x14ac:dyDescent="0.2">
      <c r="B448" s="215"/>
      <c r="J448" s="222"/>
    </row>
    <row r="449" spans="2:10" s="51" customFormat="1" x14ac:dyDescent="0.2">
      <c r="B449" s="215"/>
      <c r="J449" s="222"/>
    </row>
    <row r="450" spans="2:10" s="51" customFormat="1" x14ac:dyDescent="0.2">
      <c r="B450" s="215"/>
      <c r="J450" s="222"/>
    </row>
    <row r="451" spans="2:10" s="51" customFormat="1" x14ac:dyDescent="0.2">
      <c r="B451" s="215"/>
      <c r="J451" s="222"/>
    </row>
    <row r="452" spans="2:10" s="51" customFormat="1" x14ac:dyDescent="0.2">
      <c r="B452" s="215"/>
      <c r="J452" s="222"/>
    </row>
    <row r="453" spans="2:10" s="51" customFormat="1" x14ac:dyDescent="0.2">
      <c r="B453" s="215"/>
      <c r="J453" s="222"/>
    </row>
    <row r="454" spans="2:10" s="51" customFormat="1" x14ac:dyDescent="0.2">
      <c r="B454" s="215"/>
      <c r="J454" s="222"/>
    </row>
    <row r="455" spans="2:10" s="51" customFormat="1" x14ac:dyDescent="0.2">
      <c r="B455" s="215"/>
      <c r="J455" s="222"/>
    </row>
    <row r="456" spans="2:10" s="51" customFormat="1" x14ac:dyDescent="0.2">
      <c r="B456" s="215"/>
      <c r="J456" s="222"/>
    </row>
    <row r="457" spans="2:10" s="51" customFormat="1" x14ac:dyDescent="0.2">
      <c r="B457" s="215"/>
      <c r="J457" s="222"/>
    </row>
    <row r="458" spans="2:10" s="51" customFormat="1" x14ac:dyDescent="0.2">
      <c r="B458" s="215"/>
      <c r="J458" s="222"/>
    </row>
    <row r="459" spans="2:10" s="51" customFormat="1" x14ac:dyDescent="0.2">
      <c r="B459" s="215"/>
      <c r="J459" s="222"/>
    </row>
    <row r="460" spans="2:10" s="51" customFormat="1" x14ac:dyDescent="0.2">
      <c r="B460" s="215"/>
      <c r="J460" s="222"/>
    </row>
    <row r="461" spans="2:10" s="51" customFormat="1" x14ac:dyDescent="0.2">
      <c r="B461" s="215"/>
      <c r="J461" s="222"/>
    </row>
    <row r="462" spans="2:10" s="51" customFormat="1" x14ac:dyDescent="0.2">
      <c r="B462" s="215"/>
      <c r="J462" s="222"/>
    </row>
    <row r="463" spans="2:10" s="51" customFormat="1" x14ac:dyDescent="0.2">
      <c r="B463" s="215"/>
      <c r="J463" s="222"/>
    </row>
    <row r="464" spans="2:10" s="51" customFormat="1" x14ac:dyDescent="0.2">
      <c r="B464" s="215"/>
      <c r="J464" s="222"/>
    </row>
    <row r="465" spans="2:10" s="51" customFormat="1" x14ac:dyDescent="0.2">
      <c r="B465" s="215"/>
      <c r="J465" s="222"/>
    </row>
    <row r="466" spans="2:10" s="51" customFormat="1" x14ac:dyDescent="0.2">
      <c r="B466" s="215"/>
      <c r="J466" s="222"/>
    </row>
    <row r="467" spans="2:10" s="51" customFormat="1" x14ac:dyDescent="0.2">
      <c r="B467" s="215"/>
      <c r="J467" s="222"/>
    </row>
    <row r="468" spans="2:10" s="51" customFormat="1" x14ac:dyDescent="0.2">
      <c r="B468" s="215"/>
      <c r="J468" s="222"/>
    </row>
    <row r="469" spans="2:10" s="51" customFormat="1" x14ac:dyDescent="0.2">
      <c r="B469" s="215"/>
      <c r="J469" s="222"/>
    </row>
    <row r="470" spans="2:10" s="51" customFormat="1" x14ac:dyDescent="0.2">
      <c r="B470" s="215"/>
      <c r="J470" s="222"/>
    </row>
    <row r="471" spans="2:10" s="51" customFormat="1" x14ac:dyDescent="0.2">
      <c r="B471" s="215"/>
      <c r="J471" s="222"/>
    </row>
    <row r="472" spans="2:10" s="51" customFormat="1" x14ac:dyDescent="0.2">
      <c r="B472" s="215"/>
      <c r="J472" s="222"/>
    </row>
    <row r="473" spans="2:10" s="51" customFormat="1" x14ac:dyDescent="0.2">
      <c r="B473" s="215"/>
      <c r="J473" s="222"/>
    </row>
    <row r="474" spans="2:10" s="51" customFormat="1" x14ac:dyDescent="0.2">
      <c r="B474" s="215"/>
      <c r="J474" s="222"/>
    </row>
    <row r="475" spans="2:10" s="51" customFormat="1" x14ac:dyDescent="0.2">
      <c r="B475" s="215"/>
      <c r="J475" s="222"/>
    </row>
    <row r="476" spans="2:10" s="51" customFormat="1" x14ac:dyDescent="0.2">
      <c r="B476" s="215"/>
      <c r="J476" s="222"/>
    </row>
    <row r="477" spans="2:10" s="51" customFormat="1" x14ac:dyDescent="0.2">
      <c r="B477" s="215"/>
      <c r="J477" s="222"/>
    </row>
    <row r="478" spans="2:10" s="51" customFormat="1" x14ac:dyDescent="0.2">
      <c r="B478" s="215"/>
      <c r="J478" s="222"/>
    </row>
    <row r="479" spans="2:10" s="51" customFormat="1" x14ac:dyDescent="0.2">
      <c r="B479" s="215"/>
      <c r="J479" s="222"/>
    </row>
    <row r="480" spans="2:10" s="51" customFormat="1" x14ac:dyDescent="0.2">
      <c r="B480" s="215"/>
      <c r="J480" s="222"/>
    </row>
    <row r="481" spans="2:10" s="51" customFormat="1" x14ac:dyDescent="0.2">
      <c r="B481" s="215"/>
      <c r="J481" s="222"/>
    </row>
    <row r="482" spans="2:10" s="51" customFormat="1" x14ac:dyDescent="0.2">
      <c r="B482" s="215"/>
      <c r="J482" s="222"/>
    </row>
    <row r="483" spans="2:10" s="51" customFormat="1" x14ac:dyDescent="0.2">
      <c r="B483" s="215"/>
      <c r="J483" s="222"/>
    </row>
    <row r="484" spans="2:10" s="51" customFormat="1" x14ac:dyDescent="0.2">
      <c r="B484" s="215"/>
      <c r="J484" s="222"/>
    </row>
    <row r="485" spans="2:10" s="51" customFormat="1" x14ac:dyDescent="0.2">
      <c r="B485" s="215"/>
      <c r="J485" s="222"/>
    </row>
    <row r="486" spans="2:10" s="51" customFormat="1" x14ac:dyDescent="0.2">
      <c r="B486" s="215"/>
      <c r="J486" s="222"/>
    </row>
    <row r="487" spans="2:10" s="51" customFormat="1" x14ac:dyDescent="0.2">
      <c r="B487" s="215"/>
      <c r="J487" s="222"/>
    </row>
    <row r="488" spans="2:10" s="51" customFormat="1" x14ac:dyDescent="0.2">
      <c r="B488" s="215"/>
      <c r="J488" s="222"/>
    </row>
    <row r="489" spans="2:10" s="51" customFormat="1" x14ac:dyDescent="0.2">
      <c r="B489" s="215"/>
      <c r="J489" s="222"/>
    </row>
    <row r="490" spans="2:10" s="51" customFormat="1" x14ac:dyDescent="0.2">
      <c r="B490" s="215"/>
      <c r="J490" s="222"/>
    </row>
    <row r="491" spans="2:10" s="51" customFormat="1" x14ac:dyDescent="0.2">
      <c r="B491" s="215"/>
      <c r="J491" s="222"/>
    </row>
    <row r="492" spans="2:10" s="51" customFormat="1" x14ac:dyDescent="0.2">
      <c r="B492" s="215"/>
      <c r="J492" s="222"/>
    </row>
    <row r="493" spans="2:10" s="51" customFormat="1" x14ac:dyDescent="0.2">
      <c r="B493" s="215"/>
      <c r="J493" s="222"/>
    </row>
    <row r="494" spans="2:10" s="51" customFormat="1" x14ac:dyDescent="0.2">
      <c r="B494" s="215"/>
      <c r="J494" s="222"/>
    </row>
    <row r="495" spans="2:10" s="51" customFormat="1" x14ac:dyDescent="0.2">
      <c r="B495" s="215"/>
      <c r="J495" s="222"/>
    </row>
    <row r="496" spans="2:10" s="51" customFormat="1" x14ac:dyDescent="0.2">
      <c r="B496" s="215"/>
      <c r="J496" s="222"/>
    </row>
    <row r="497" spans="2:10" s="51" customFormat="1" x14ac:dyDescent="0.2">
      <c r="B497" s="215"/>
      <c r="J497" s="222"/>
    </row>
    <row r="498" spans="2:10" s="51" customFormat="1" x14ac:dyDescent="0.2">
      <c r="B498" s="215"/>
      <c r="J498" s="222"/>
    </row>
    <row r="499" spans="2:10" s="51" customFormat="1" x14ac:dyDescent="0.2">
      <c r="B499" s="215"/>
      <c r="J499" s="222"/>
    </row>
    <row r="500" spans="2:10" s="51" customFormat="1" x14ac:dyDescent="0.2">
      <c r="B500" s="215"/>
      <c r="J500" s="222"/>
    </row>
    <row r="501" spans="2:10" s="51" customFormat="1" x14ac:dyDescent="0.2">
      <c r="B501" s="215"/>
      <c r="J501" s="222"/>
    </row>
    <row r="502" spans="2:10" s="51" customFormat="1" x14ac:dyDescent="0.2">
      <c r="B502" s="215"/>
      <c r="J502" s="222"/>
    </row>
    <row r="503" spans="2:10" s="51" customFormat="1" x14ac:dyDescent="0.2">
      <c r="B503" s="215"/>
      <c r="J503" s="222"/>
    </row>
    <row r="504" spans="2:10" s="51" customFormat="1" x14ac:dyDescent="0.2">
      <c r="B504" s="215"/>
      <c r="J504" s="222"/>
    </row>
    <row r="505" spans="2:10" s="51" customFormat="1" x14ac:dyDescent="0.2">
      <c r="B505" s="215"/>
      <c r="J505" s="222"/>
    </row>
    <row r="506" spans="2:10" s="51" customFormat="1" x14ac:dyDescent="0.2">
      <c r="B506" s="215"/>
      <c r="J506" s="222"/>
    </row>
    <row r="507" spans="2:10" s="51" customFormat="1" x14ac:dyDescent="0.2">
      <c r="B507" s="215"/>
      <c r="J507" s="222"/>
    </row>
    <row r="508" spans="2:10" s="51" customFormat="1" x14ac:dyDescent="0.2">
      <c r="B508" s="215"/>
      <c r="J508" s="222"/>
    </row>
    <row r="509" spans="2:10" s="51" customFormat="1" x14ac:dyDescent="0.2">
      <c r="B509" s="215"/>
      <c r="J509" s="222"/>
    </row>
    <row r="510" spans="2:10" s="51" customFormat="1" x14ac:dyDescent="0.2">
      <c r="B510" s="215"/>
      <c r="J510" s="222"/>
    </row>
    <row r="511" spans="2:10" s="51" customFormat="1" x14ac:dyDescent="0.2">
      <c r="B511" s="215"/>
      <c r="J511" s="222"/>
    </row>
    <row r="512" spans="2:10" s="51" customFormat="1" x14ac:dyDescent="0.2">
      <c r="B512" s="215"/>
      <c r="J512" s="222"/>
    </row>
    <row r="513" spans="2:10" s="51" customFormat="1" x14ac:dyDescent="0.2">
      <c r="B513" s="215"/>
      <c r="J513" s="222"/>
    </row>
    <row r="514" spans="2:10" s="51" customFormat="1" x14ac:dyDescent="0.2">
      <c r="B514" s="215"/>
      <c r="J514" s="222"/>
    </row>
    <row r="515" spans="2:10" s="51" customFormat="1" x14ac:dyDescent="0.2">
      <c r="B515" s="215"/>
      <c r="J515" s="222"/>
    </row>
    <row r="516" spans="2:10" s="51" customFormat="1" x14ac:dyDescent="0.2">
      <c r="B516" s="215"/>
      <c r="J516" s="222"/>
    </row>
    <row r="517" spans="2:10" s="51" customFormat="1" x14ac:dyDescent="0.2">
      <c r="B517" s="215"/>
      <c r="J517" s="222"/>
    </row>
    <row r="518" spans="2:10" s="51" customFormat="1" x14ac:dyDescent="0.2">
      <c r="B518" s="215"/>
      <c r="J518" s="222"/>
    </row>
    <row r="519" spans="2:10" s="51" customFormat="1" x14ac:dyDescent="0.2">
      <c r="B519" s="215"/>
      <c r="J519" s="222"/>
    </row>
    <row r="520" spans="2:10" s="51" customFormat="1" x14ac:dyDescent="0.2">
      <c r="B520" s="215"/>
      <c r="J520" s="222"/>
    </row>
    <row r="521" spans="2:10" s="51" customFormat="1" x14ac:dyDescent="0.2">
      <c r="B521" s="215"/>
      <c r="J521" s="222"/>
    </row>
    <row r="522" spans="2:10" s="51" customFormat="1" x14ac:dyDescent="0.2">
      <c r="B522" s="215"/>
      <c r="J522" s="222"/>
    </row>
    <row r="523" spans="2:10" s="51" customFormat="1" x14ac:dyDescent="0.2">
      <c r="B523" s="215"/>
      <c r="J523" s="222"/>
    </row>
    <row r="524" spans="2:10" s="51" customFormat="1" x14ac:dyDescent="0.2">
      <c r="B524" s="215"/>
      <c r="J524" s="222"/>
    </row>
    <row r="525" spans="2:10" s="51" customFormat="1" x14ac:dyDescent="0.2">
      <c r="B525" s="215"/>
      <c r="J525" s="222"/>
    </row>
    <row r="526" spans="2:10" s="51" customFormat="1" x14ac:dyDescent="0.2">
      <c r="B526" s="215"/>
      <c r="J526" s="222"/>
    </row>
    <row r="527" spans="2:10" s="51" customFormat="1" x14ac:dyDescent="0.2">
      <c r="B527" s="215"/>
      <c r="J527" s="222"/>
    </row>
    <row r="528" spans="2:10" s="51" customFormat="1" x14ac:dyDescent="0.2">
      <c r="B528" s="215"/>
      <c r="J528" s="222"/>
    </row>
    <row r="529" spans="2:10" s="51" customFormat="1" x14ac:dyDescent="0.2">
      <c r="B529" s="215"/>
      <c r="J529" s="222"/>
    </row>
    <row r="530" spans="2:10" s="51" customFormat="1" x14ac:dyDescent="0.2">
      <c r="B530" s="215"/>
      <c r="J530" s="222"/>
    </row>
    <row r="531" spans="2:10" s="51" customFormat="1" x14ac:dyDescent="0.2">
      <c r="B531" s="215"/>
      <c r="J531" s="222"/>
    </row>
    <row r="532" spans="2:10" s="51" customFormat="1" x14ac:dyDescent="0.2">
      <c r="B532" s="215"/>
      <c r="J532" s="222"/>
    </row>
    <row r="533" spans="2:10" s="51" customFormat="1" x14ac:dyDescent="0.2">
      <c r="B533" s="215"/>
      <c r="J533" s="222"/>
    </row>
    <row r="534" spans="2:10" s="51" customFormat="1" x14ac:dyDescent="0.2">
      <c r="B534" s="215"/>
      <c r="J534" s="222"/>
    </row>
    <row r="535" spans="2:10" s="51" customFormat="1" x14ac:dyDescent="0.2">
      <c r="B535" s="215"/>
      <c r="J535" s="222"/>
    </row>
    <row r="536" spans="2:10" s="51" customFormat="1" x14ac:dyDescent="0.2">
      <c r="B536" s="215"/>
      <c r="J536" s="222"/>
    </row>
    <row r="537" spans="2:10" s="51" customFormat="1" x14ac:dyDescent="0.2">
      <c r="B537" s="215"/>
      <c r="J537" s="222"/>
    </row>
    <row r="538" spans="2:10" s="51" customFormat="1" x14ac:dyDescent="0.2">
      <c r="B538" s="215"/>
      <c r="J538" s="222"/>
    </row>
    <row r="539" spans="2:10" s="51" customFormat="1" x14ac:dyDescent="0.2">
      <c r="B539" s="215"/>
      <c r="J539" s="222"/>
    </row>
    <row r="540" spans="2:10" s="51" customFormat="1" x14ac:dyDescent="0.2">
      <c r="B540" s="215"/>
      <c r="J540" s="222"/>
    </row>
    <row r="541" spans="2:10" s="51" customFormat="1" x14ac:dyDescent="0.2">
      <c r="B541" s="215"/>
      <c r="J541" s="222"/>
    </row>
    <row r="542" spans="2:10" s="51" customFormat="1" x14ac:dyDescent="0.2">
      <c r="B542" s="215"/>
      <c r="J542" s="222"/>
    </row>
    <row r="543" spans="2:10" s="51" customFormat="1" x14ac:dyDescent="0.2">
      <c r="B543" s="215"/>
      <c r="J543" s="222"/>
    </row>
    <row r="544" spans="2:10" s="51" customFormat="1" x14ac:dyDescent="0.2">
      <c r="B544" s="215"/>
      <c r="J544" s="222"/>
    </row>
    <row r="545" spans="2:10" s="51" customFormat="1" x14ac:dyDescent="0.2">
      <c r="B545" s="215"/>
      <c r="J545" s="222"/>
    </row>
    <row r="546" spans="2:10" s="51" customFormat="1" x14ac:dyDescent="0.2">
      <c r="B546" s="215"/>
      <c r="J546" s="222"/>
    </row>
    <row r="547" spans="2:10" s="51" customFormat="1" x14ac:dyDescent="0.2">
      <c r="B547" s="215"/>
      <c r="J547" s="222"/>
    </row>
    <row r="548" spans="2:10" s="51" customFormat="1" x14ac:dyDescent="0.2">
      <c r="B548" s="215"/>
      <c r="J548" s="222"/>
    </row>
    <row r="549" spans="2:10" s="51" customFormat="1" x14ac:dyDescent="0.2">
      <c r="B549" s="215"/>
      <c r="J549" s="222"/>
    </row>
    <row r="550" spans="2:10" s="51" customFormat="1" x14ac:dyDescent="0.2">
      <c r="B550" s="215"/>
      <c r="J550" s="222"/>
    </row>
    <row r="551" spans="2:10" s="51" customFormat="1" x14ac:dyDescent="0.2">
      <c r="B551" s="215"/>
      <c r="J551" s="222"/>
    </row>
    <row r="552" spans="2:10" s="51" customFormat="1" x14ac:dyDescent="0.2">
      <c r="B552" s="215"/>
      <c r="J552" s="222"/>
    </row>
    <row r="553" spans="2:10" s="51" customFormat="1" x14ac:dyDescent="0.2">
      <c r="B553" s="215"/>
      <c r="J553" s="222"/>
    </row>
    <row r="554" spans="2:10" s="51" customFormat="1" x14ac:dyDescent="0.2">
      <c r="B554" s="215"/>
      <c r="J554" s="222"/>
    </row>
    <row r="555" spans="2:10" s="51" customFormat="1" x14ac:dyDescent="0.2">
      <c r="B555" s="215"/>
      <c r="J555" s="222"/>
    </row>
    <row r="556" spans="2:10" s="51" customFormat="1" x14ac:dyDescent="0.2">
      <c r="B556" s="215"/>
      <c r="J556" s="222"/>
    </row>
    <row r="557" spans="2:10" s="51" customFormat="1" x14ac:dyDescent="0.2">
      <c r="B557" s="215"/>
      <c r="J557" s="222"/>
    </row>
    <row r="558" spans="2:10" s="51" customFormat="1" x14ac:dyDescent="0.2">
      <c r="B558" s="215"/>
      <c r="J558" s="222"/>
    </row>
    <row r="559" spans="2:10" s="51" customFormat="1" x14ac:dyDescent="0.2">
      <c r="B559" s="215"/>
      <c r="J559" s="222"/>
    </row>
    <row r="560" spans="2:10" s="51" customFormat="1" x14ac:dyDescent="0.2">
      <c r="B560" s="215"/>
      <c r="J560" s="222"/>
    </row>
    <row r="561" spans="2:10" s="51" customFormat="1" x14ac:dyDescent="0.2">
      <c r="B561" s="215"/>
      <c r="J561" s="222"/>
    </row>
    <row r="562" spans="2:10" s="51" customFormat="1" x14ac:dyDescent="0.2">
      <c r="B562" s="215"/>
      <c r="J562" s="222"/>
    </row>
    <row r="563" spans="2:10" s="51" customFormat="1" x14ac:dyDescent="0.2">
      <c r="B563" s="215"/>
      <c r="J563" s="222"/>
    </row>
    <row r="564" spans="2:10" s="51" customFormat="1" x14ac:dyDescent="0.2">
      <c r="B564" s="215"/>
      <c r="J564" s="222"/>
    </row>
    <row r="565" spans="2:10" s="51" customFormat="1" x14ac:dyDescent="0.2">
      <c r="B565" s="215"/>
      <c r="J565" s="222"/>
    </row>
    <row r="566" spans="2:10" s="51" customFormat="1" x14ac:dyDescent="0.2">
      <c r="B566" s="215"/>
      <c r="J566" s="222"/>
    </row>
    <row r="567" spans="2:10" s="51" customFormat="1" x14ac:dyDescent="0.2">
      <c r="B567" s="215"/>
      <c r="J567" s="222"/>
    </row>
    <row r="568" spans="2:10" s="51" customFormat="1" x14ac:dyDescent="0.2">
      <c r="B568" s="215"/>
      <c r="J568" s="222"/>
    </row>
    <row r="569" spans="2:10" s="51" customFormat="1" x14ac:dyDescent="0.2">
      <c r="B569" s="215"/>
      <c r="J569" s="222"/>
    </row>
    <row r="570" spans="2:10" s="51" customFormat="1" x14ac:dyDescent="0.2">
      <c r="B570" s="215"/>
      <c r="J570" s="222"/>
    </row>
    <row r="571" spans="2:10" s="51" customFormat="1" x14ac:dyDescent="0.2">
      <c r="B571" s="215"/>
      <c r="J571" s="222"/>
    </row>
    <row r="572" spans="2:10" s="51" customFormat="1" x14ac:dyDescent="0.2">
      <c r="B572" s="215"/>
      <c r="J572" s="222"/>
    </row>
    <row r="573" spans="2:10" s="51" customFormat="1" x14ac:dyDescent="0.2">
      <c r="B573" s="215"/>
      <c r="J573" s="222"/>
    </row>
    <row r="574" spans="2:10" s="51" customFormat="1" x14ac:dyDescent="0.2">
      <c r="B574" s="215"/>
      <c r="J574" s="222"/>
    </row>
    <row r="575" spans="2:10" s="51" customFormat="1" x14ac:dyDescent="0.2">
      <c r="B575" s="215"/>
      <c r="J575" s="222"/>
    </row>
    <row r="576" spans="2:10" s="51" customFormat="1" x14ac:dyDescent="0.2">
      <c r="B576" s="215"/>
      <c r="J576" s="222"/>
    </row>
    <row r="577" spans="2:10" s="51" customFormat="1" x14ac:dyDescent="0.2">
      <c r="B577" s="215"/>
      <c r="J577" s="222"/>
    </row>
    <row r="578" spans="2:10" s="51" customFormat="1" x14ac:dyDescent="0.2">
      <c r="B578" s="215"/>
      <c r="J578" s="222"/>
    </row>
    <row r="579" spans="2:10" s="51" customFormat="1" x14ac:dyDescent="0.2">
      <c r="B579" s="215"/>
      <c r="J579" s="222"/>
    </row>
    <row r="580" spans="2:10" s="51" customFormat="1" x14ac:dyDescent="0.2">
      <c r="B580" s="215"/>
      <c r="J580" s="222"/>
    </row>
    <row r="581" spans="2:10" s="51" customFormat="1" x14ac:dyDescent="0.2">
      <c r="B581" s="215"/>
      <c r="J581" s="222"/>
    </row>
    <row r="582" spans="2:10" s="51" customFormat="1" x14ac:dyDescent="0.2">
      <c r="B582" s="215"/>
      <c r="J582" s="222"/>
    </row>
    <row r="583" spans="2:10" s="51" customFormat="1" x14ac:dyDescent="0.2">
      <c r="B583" s="215"/>
      <c r="J583" s="222"/>
    </row>
    <row r="584" spans="2:10" s="51" customFormat="1" x14ac:dyDescent="0.2">
      <c r="B584" s="215"/>
      <c r="J584" s="222"/>
    </row>
    <row r="585" spans="2:10" s="51" customFormat="1" x14ac:dyDescent="0.2">
      <c r="B585" s="215"/>
      <c r="J585" s="222"/>
    </row>
    <row r="586" spans="2:10" s="51" customFormat="1" x14ac:dyDescent="0.2">
      <c r="B586" s="215"/>
      <c r="J586" s="222"/>
    </row>
    <row r="587" spans="2:10" s="51" customFormat="1" x14ac:dyDescent="0.2">
      <c r="B587" s="215"/>
      <c r="J587" s="222"/>
    </row>
    <row r="588" spans="2:10" s="51" customFormat="1" x14ac:dyDescent="0.2">
      <c r="B588" s="215"/>
      <c r="J588" s="222"/>
    </row>
    <row r="589" spans="2:10" s="51" customFormat="1" x14ac:dyDescent="0.2">
      <c r="B589" s="215"/>
      <c r="J589" s="222"/>
    </row>
    <row r="590" spans="2:10" s="51" customFormat="1" x14ac:dyDescent="0.2">
      <c r="B590" s="215"/>
      <c r="J590" s="222"/>
    </row>
    <row r="591" spans="2:10" s="51" customFormat="1" x14ac:dyDescent="0.2">
      <c r="B591" s="215"/>
      <c r="J591" s="222"/>
    </row>
    <row r="592" spans="2:10" s="51" customFormat="1" x14ac:dyDescent="0.2">
      <c r="B592" s="215"/>
      <c r="J592" s="222"/>
    </row>
    <row r="593" spans="2:10" s="51" customFormat="1" x14ac:dyDescent="0.2">
      <c r="B593" s="215"/>
      <c r="J593" s="222"/>
    </row>
  </sheetData>
  <sheetProtection algorithmName="SHA-512" hashValue="PCRC8wtPkSRH+y7znMRxx7NuPAH1lCWzs0cXsenO+sGvwB2OJx4uTIse7cvEU6ZmWlOQOy7j7oHpa+RqvLCqqg==" saltValue="iqv/BEEV7VlaRJGyIlrJ2w==" spinCount="100000" sheet="1" objects="1" scenarios="1"/>
  <mergeCells count="17">
    <mergeCell ref="B10:C10"/>
    <mergeCell ref="H23:I23"/>
    <mergeCell ref="H24:I24"/>
    <mergeCell ref="H25:I25"/>
    <mergeCell ref="H26:I26"/>
    <mergeCell ref="H27:I27"/>
    <mergeCell ref="H28:I28"/>
    <mergeCell ref="H29:I29"/>
    <mergeCell ref="H30:I30"/>
    <mergeCell ref="H31:I31"/>
    <mergeCell ref="H37:I37"/>
    <mergeCell ref="H38:I38"/>
    <mergeCell ref="H32:I32"/>
    <mergeCell ref="H33:I33"/>
    <mergeCell ref="H34:I34"/>
    <mergeCell ref="H35:I35"/>
    <mergeCell ref="H36:I36"/>
  </mergeCells>
  <phoneticPr fontId="10" type="noConversion"/>
  <pageMargins left="0.31496062992125984" right="0.11811023622047245" top="0.78740157480314965" bottom="0.39370078740157483" header="0.31496062992125984" footer="0.31496062992125984"/>
  <pageSetup paperSize="9" scale="60" orientation="portrait" r:id="rId1"/>
  <ignoredErrors>
    <ignoredError sqref="B32:B38 B24:B31"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24580" r:id="rId6" name="Option Button 4">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24581" r:id="rId7" name="Option Button 5">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24582" r:id="rId8" name="Option Button 6">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24588" r:id="rId9" name="Option Button 12">
              <controlPr defaultSize="0" autoFill="0" autoLine="0" autoPict="0">
                <anchor moveWithCells="1">
                  <from>
                    <xdr:col>3</xdr:col>
                    <xdr:colOff>142875</xdr:colOff>
                    <xdr:row>30</xdr:row>
                    <xdr:rowOff>371475</xdr:rowOff>
                  </from>
                  <to>
                    <xdr:col>3</xdr:col>
                    <xdr:colOff>342900</xdr:colOff>
                    <xdr:row>30</xdr:row>
                    <xdr:rowOff>542925</xdr:rowOff>
                  </to>
                </anchor>
              </controlPr>
            </control>
          </mc:Choice>
        </mc:AlternateContent>
        <mc:AlternateContent xmlns:mc="http://schemas.openxmlformats.org/markup-compatibility/2006">
          <mc:Choice Requires="x14">
            <control shapeId="24589" r:id="rId10" name="Option Button 13">
              <controlPr defaultSize="0" autoFill="0" autoLine="0" autoPict="0">
                <anchor moveWithCells="1">
                  <from>
                    <xdr:col>4</xdr:col>
                    <xdr:colOff>142875</xdr:colOff>
                    <xdr:row>30</xdr:row>
                    <xdr:rowOff>371475</xdr:rowOff>
                  </from>
                  <to>
                    <xdr:col>4</xdr:col>
                    <xdr:colOff>342900</xdr:colOff>
                    <xdr:row>30</xdr:row>
                    <xdr:rowOff>542925</xdr:rowOff>
                  </to>
                </anchor>
              </controlPr>
            </control>
          </mc:Choice>
        </mc:AlternateContent>
        <mc:AlternateContent xmlns:mc="http://schemas.openxmlformats.org/markup-compatibility/2006">
          <mc:Choice Requires="x14">
            <control shapeId="24591" r:id="rId11" name="Option Button 15">
              <controlPr defaultSize="0" autoFill="0" autoLine="0" autoPict="0">
                <anchor moveWithCells="1">
                  <from>
                    <xdr:col>5</xdr:col>
                    <xdr:colOff>142875</xdr:colOff>
                    <xdr:row>30</xdr:row>
                    <xdr:rowOff>371475</xdr:rowOff>
                  </from>
                  <to>
                    <xdr:col>5</xdr:col>
                    <xdr:colOff>342900</xdr:colOff>
                    <xdr:row>30</xdr:row>
                    <xdr:rowOff>542925</xdr:rowOff>
                  </to>
                </anchor>
              </controlPr>
            </control>
          </mc:Choice>
        </mc:AlternateContent>
        <mc:AlternateContent xmlns:mc="http://schemas.openxmlformats.org/markup-compatibility/2006">
          <mc:Choice Requires="x14">
            <control shapeId="24592" r:id="rId12" name="Option Button 16">
              <controlPr defaultSize="0" autoFill="0" autoLine="0" autoPict="0">
                <anchor moveWithCells="1">
                  <from>
                    <xdr:col>6</xdr:col>
                    <xdr:colOff>142875</xdr:colOff>
                    <xdr:row>30</xdr:row>
                    <xdr:rowOff>371475</xdr:rowOff>
                  </from>
                  <to>
                    <xdr:col>6</xdr:col>
                    <xdr:colOff>342900</xdr:colOff>
                    <xdr:row>30</xdr:row>
                    <xdr:rowOff>542925</xdr:rowOff>
                  </to>
                </anchor>
              </controlPr>
            </control>
          </mc:Choice>
        </mc:AlternateContent>
        <mc:AlternateContent xmlns:mc="http://schemas.openxmlformats.org/markup-compatibility/2006">
          <mc:Choice Requires="x14">
            <control shapeId="24593" r:id="rId13" name="Option Button 17">
              <controlPr defaultSize="0" autoFill="0" autoLine="0" autoPict="0">
                <anchor moveWithCells="1">
                  <from>
                    <xdr:col>3</xdr:col>
                    <xdr:colOff>142875</xdr:colOff>
                    <xdr:row>32</xdr:row>
                    <xdr:rowOff>342900</xdr:rowOff>
                  </from>
                  <to>
                    <xdr:col>3</xdr:col>
                    <xdr:colOff>333375</xdr:colOff>
                    <xdr:row>32</xdr:row>
                    <xdr:rowOff>523875</xdr:rowOff>
                  </to>
                </anchor>
              </controlPr>
            </control>
          </mc:Choice>
        </mc:AlternateContent>
        <mc:AlternateContent xmlns:mc="http://schemas.openxmlformats.org/markup-compatibility/2006">
          <mc:Choice Requires="x14">
            <control shapeId="24594" r:id="rId14" name="Option Button 18">
              <controlPr defaultSize="0" autoFill="0" autoLine="0" autoPict="0">
                <anchor moveWithCells="1">
                  <from>
                    <xdr:col>4</xdr:col>
                    <xdr:colOff>142875</xdr:colOff>
                    <xdr:row>32</xdr:row>
                    <xdr:rowOff>342900</xdr:rowOff>
                  </from>
                  <to>
                    <xdr:col>4</xdr:col>
                    <xdr:colOff>333375</xdr:colOff>
                    <xdr:row>32</xdr:row>
                    <xdr:rowOff>523875</xdr:rowOff>
                  </to>
                </anchor>
              </controlPr>
            </control>
          </mc:Choice>
        </mc:AlternateContent>
        <mc:AlternateContent xmlns:mc="http://schemas.openxmlformats.org/markup-compatibility/2006">
          <mc:Choice Requires="x14">
            <control shapeId="24596" r:id="rId15" name="Option Button 20">
              <controlPr defaultSize="0" autoFill="0" autoLine="0" autoPict="0">
                <anchor moveWithCells="1">
                  <from>
                    <xdr:col>5</xdr:col>
                    <xdr:colOff>142875</xdr:colOff>
                    <xdr:row>32</xdr:row>
                    <xdr:rowOff>342900</xdr:rowOff>
                  </from>
                  <to>
                    <xdr:col>5</xdr:col>
                    <xdr:colOff>333375</xdr:colOff>
                    <xdr:row>32</xdr:row>
                    <xdr:rowOff>523875</xdr:rowOff>
                  </to>
                </anchor>
              </controlPr>
            </control>
          </mc:Choice>
        </mc:AlternateContent>
        <mc:AlternateContent xmlns:mc="http://schemas.openxmlformats.org/markup-compatibility/2006">
          <mc:Choice Requires="x14">
            <control shapeId="24597" r:id="rId16" name="Option Button 21">
              <controlPr defaultSize="0" autoFill="0" autoLine="0" autoPict="0">
                <anchor moveWithCells="1">
                  <from>
                    <xdr:col>6</xdr:col>
                    <xdr:colOff>142875</xdr:colOff>
                    <xdr:row>32</xdr:row>
                    <xdr:rowOff>342900</xdr:rowOff>
                  </from>
                  <to>
                    <xdr:col>6</xdr:col>
                    <xdr:colOff>333375</xdr:colOff>
                    <xdr:row>32</xdr:row>
                    <xdr:rowOff>523875</xdr:rowOff>
                  </to>
                </anchor>
              </controlPr>
            </control>
          </mc:Choice>
        </mc:AlternateContent>
        <mc:AlternateContent xmlns:mc="http://schemas.openxmlformats.org/markup-compatibility/2006">
          <mc:Choice Requires="x14">
            <control shapeId="24598" r:id="rId17" name="Option Button 22">
              <controlPr defaultSize="0" autoFill="0" autoLine="0" autoPict="0">
                <anchor moveWithCells="1">
                  <from>
                    <xdr:col>3</xdr:col>
                    <xdr:colOff>142875</xdr:colOff>
                    <xdr:row>33</xdr:row>
                    <xdr:rowOff>352425</xdr:rowOff>
                  </from>
                  <to>
                    <xdr:col>3</xdr:col>
                    <xdr:colOff>333375</xdr:colOff>
                    <xdr:row>33</xdr:row>
                    <xdr:rowOff>533400</xdr:rowOff>
                  </to>
                </anchor>
              </controlPr>
            </control>
          </mc:Choice>
        </mc:AlternateContent>
        <mc:AlternateContent xmlns:mc="http://schemas.openxmlformats.org/markup-compatibility/2006">
          <mc:Choice Requires="x14">
            <control shapeId="24599" r:id="rId18" name="Option Button 23">
              <controlPr defaultSize="0" autoFill="0" autoLine="0" autoPict="0">
                <anchor moveWithCells="1">
                  <from>
                    <xdr:col>4</xdr:col>
                    <xdr:colOff>142875</xdr:colOff>
                    <xdr:row>33</xdr:row>
                    <xdr:rowOff>352425</xdr:rowOff>
                  </from>
                  <to>
                    <xdr:col>4</xdr:col>
                    <xdr:colOff>333375</xdr:colOff>
                    <xdr:row>33</xdr:row>
                    <xdr:rowOff>533400</xdr:rowOff>
                  </to>
                </anchor>
              </controlPr>
            </control>
          </mc:Choice>
        </mc:AlternateContent>
        <mc:AlternateContent xmlns:mc="http://schemas.openxmlformats.org/markup-compatibility/2006">
          <mc:Choice Requires="x14">
            <control shapeId="24601" r:id="rId19" name="Option Button 25">
              <controlPr defaultSize="0" autoFill="0" autoLine="0" autoPict="0">
                <anchor moveWithCells="1">
                  <from>
                    <xdr:col>5</xdr:col>
                    <xdr:colOff>142875</xdr:colOff>
                    <xdr:row>33</xdr:row>
                    <xdr:rowOff>352425</xdr:rowOff>
                  </from>
                  <to>
                    <xdr:col>5</xdr:col>
                    <xdr:colOff>333375</xdr:colOff>
                    <xdr:row>33</xdr:row>
                    <xdr:rowOff>533400</xdr:rowOff>
                  </to>
                </anchor>
              </controlPr>
            </control>
          </mc:Choice>
        </mc:AlternateContent>
        <mc:AlternateContent xmlns:mc="http://schemas.openxmlformats.org/markup-compatibility/2006">
          <mc:Choice Requires="x14">
            <control shapeId="24602" r:id="rId20" name="Option Button 26">
              <controlPr defaultSize="0" autoFill="0" autoLine="0" autoPict="0">
                <anchor moveWithCells="1">
                  <from>
                    <xdr:col>6</xdr:col>
                    <xdr:colOff>142875</xdr:colOff>
                    <xdr:row>33</xdr:row>
                    <xdr:rowOff>352425</xdr:rowOff>
                  </from>
                  <to>
                    <xdr:col>6</xdr:col>
                    <xdr:colOff>333375</xdr:colOff>
                    <xdr:row>33</xdr:row>
                    <xdr:rowOff>533400</xdr:rowOff>
                  </to>
                </anchor>
              </controlPr>
            </control>
          </mc:Choice>
        </mc:AlternateContent>
        <mc:AlternateContent xmlns:mc="http://schemas.openxmlformats.org/markup-compatibility/2006">
          <mc:Choice Requires="x14">
            <control shapeId="24603" r:id="rId21" name="Option Button 27">
              <controlPr defaultSize="0" autoFill="0" autoLine="0" autoPict="0">
                <anchor moveWithCells="1">
                  <from>
                    <xdr:col>3</xdr:col>
                    <xdr:colOff>142875</xdr:colOff>
                    <xdr:row>34</xdr:row>
                    <xdr:rowOff>352425</xdr:rowOff>
                  </from>
                  <to>
                    <xdr:col>3</xdr:col>
                    <xdr:colOff>333375</xdr:colOff>
                    <xdr:row>34</xdr:row>
                    <xdr:rowOff>533400</xdr:rowOff>
                  </to>
                </anchor>
              </controlPr>
            </control>
          </mc:Choice>
        </mc:AlternateContent>
        <mc:AlternateContent xmlns:mc="http://schemas.openxmlformats.org/markup-compatibility/2006">
          <mc:Choice Requires="x14">
            <control shapeId="24604" r:id="rId22" name="Option Button 28">
              <controlPr defaultSize="0" autoFill="0" autoLine="0" autoPict="0">
                <anchor moveWithCells="1">
                  <from>
                    <xdr:col>4</xdr:col>
                    <xdr:colOff>142875</xdr:colOff>
                    <xdr:row>34</xdr:row>
                    <xdr:rowOff>352425</xdr:rowOff>
                  </from>
                  <to>
                    <xdr:col>4</xdr:col>
                    <xdr:colOff>342900</xdr:colOff>
                    <xdr:row>34</xdr:row>
                    <xdr:rowOff>533400</xdr:rowOff>
                  </to>
                </anchor>
              </controlPr>
            </control>
          </mc:Choice>
        </mc:AlternateContent>
        <mc:AlternateContent xmlns:mc="http://schemas.openxmlformats.org/markup-compatibility/2006">
          <mc:Choice Requires="x14">
            <control shapeId="24606" r:id="rId23" name="Option Button 30">
              <controlPr defaultSize="0" autoFill="0" autoLine="0" autoPict="0">
                <anchor moveWithCells="1">
                  <from>
                    <xdr:col>5</xdr:col>
                    <xdr:colOff>142875</xdr:colOff>
                    <xdr:row>34</xdr:row>
                    <xdr:rowOff>352425</xdr:rowOff>
                  </from>
                  <to>
                    <xdr:col>5</xdr:col>
                    <xdr:colOff>342900</xdr:colOff>
                    <xdr:row>34</xdr:row>
                    <xdr:rowOff>533400</xdr:rowOff>
                  </to>
                </anchor>
              </controlPr>
            </control>
          </mc:Choice>
        </mc:AlternateContent>
        <mc:AlternateContent xmlns:mc="http://schemas.openxmlformats.org/markup-compatibility/2006">
          <mc:Choice Requires="x14">
            <control shapeId="24607" r:id="rId24" name="Option Button 31">
              <controlPr defaultSize="0" autoFill="0" autoLine="0" autoPict="0">
                <anchor moveWithCells="1">
                  <from>
                    <xdr:col>6</xdr:col>
                    <xdr:colOff>142875</xdr:colOff>
                    <xdr:row>34</xdr:row>
                    <xdr:rowOff>352425</xdr:rowOff>
                  </from>
                  <to>
                    <xdr:col>6</xdr:col>
                    <xdr:colOff>342900</xdr:colOff>
                    <xdr:row>34</xdr:row>
                    <xdr:rowOff>533400</xdr:rowOff>
                  </to>
                </anchor>
              </controlPr>
            </control>
          </mc:Choice>
        </mc:AlternateContent>
        <mc:AlternateContent xmlns:mc="http://schemas.openxmlformats.org/markup-compatibility/2006">
          <mc:Choice Requires="x14">
            <control shapeId="24608" r:id="rId25" name="Option Button 32">
              <controlPr defaultSize="0" autoFill="0" autoLine="0" autoPict="0">
                <anchor moveWithCells="1">
                  <from>
                    <xdr:col>3</xdr:col>
                    <xdr:colOff>142875</xdr:colOff>
                    <xdr:row>35</xdr:row>
                    <xdr:rowOff>352425</xdr:rowOff>
                  </from>
                  <to>
                    <xdr:col>3</xdr:col>
                    <xdr:colOff>333375</xdr:colOff>
                    <xdr:row>35</xdr:row>
                    <xdr:rowOff>533400</xdr:rowOff>
                  </to>
                </anchor>
              </controlPr>
            </control>
          </mc:Choice>
        </mc:AlternateContent>
        <mc:AlternateContent xmlns:mc="http://schemas.openxmlformats.org/markup-compatibility/2006">
          <mc:Choice Requires="x14">
            <control shapeId="24609" r:id="rId26" name="Option Button 33">
              <controlPr defaultSize="0" autoFill="0" autoLine="0" autoPict="0">
                <anchor moveWithCells="1">
                  <from>
                    <xdr:col>4</xdr:col>
                    <xdr:colOff>142875</xdr:colOff>
                    <xdr:row>35</xdr:row>
                    <xdr:rowOff>352425</xdr:rowOff>
                  </from>
                  <to>
                    <xdr:col>4</xdr:col>
                    <xdr:colOff>333375</xdr:colOff>
                    <xdr:row>35</xdr:row>
                    <xdr:rowOff>533400</xdr:rowOff>
                  </to>
                </anchor>
              </controlPr>
            </control>
          </mc:Choice>
        </mc:AlternateContent>
        <mc:AlternateContent xmlns:mc="http://schemas.openxmlformats.org/markup-compatibility/2006">
          <mc:Choice Requires="x14">
            <control shapeId="24611" r:id="rId27" name="Option Button 35">
              <controlPr defaultSize="0" autoFill="0" autoLine="0" autoPict="0">
                <anchor moveWithCells="1">
                  <from>
                    <xdr:col>5</xdr:col>
                    <xdr:colOff>142875</xdr:colOff>
                    <xdr:row>35</xdr:row>
                    <xdr:rowOff>352425</xdr:rowOff>
                  </from>
                  <to>
                    <xdr:col>5</xdr:col>
                    <xdr:colOff>333375</xdr:colOff>
                    <xdr:row>35</xdr:row>
                    <xdr:rowOff>533400</xdr:rowOff>
                  </to>
                </anchor>
              </controlPr>
            </control>
          </mc:Choice>
        </mc:AlternateContent>
        <mc:AlternateContent xmlns:mc="http://schemas.openxmlformats.org/markup-compatibility/2006">
          <mc:Choice Requires="x14">
            <control shapeId="24612" r:id="rId28" name="Option Button 36">
              <controlPr defaultSize="0" autoFill="0" autoLine="0" autoPict="0">
                <anchor moveWithCells="1">
                  <from>
                    <xdr:col>6</xdr:col>
                    <xdr:colOff>142875</xdr:colOff>
                    <xdr:row>35</xdr:row>
                    <xdr:rowOff>352425</xdr:rowOff>
                  </from>
                  <to>
                    <xdr:col>6</xdr:col>
                    <xdr:colOff>333375</xdr:colOff>
                    <xdr:row>35</xdr:row>
                    <xdr:rowOff>533400</xdr:rowOff>
                  </to>
                </anchor>
              </controlPr>
            </control>
          </mc:Choice>
        </mc:AlternateContent>
        <mc:AlternateContent xmlns:mc="http://schemas.openxmlformats.org/markup-compatibility/2006">
          <mc:Choice Requires="x14">
            <control shapeId="24613" r:id="rId29" name="Option Button 37">
              <controlPr defaultSize="0" autoFill="0" autoLine="0" autoPict="0">
                <anchor moveWithCells="1">
                  <from>
                    <xdr:col>3</xdr:col>
                    <xdr:colOff>142875</xdr:colOff>
                    <xdr:row>36</xdr:row>
                    <xdr:rowOff>352425</xdr:rowOff>
                  </from>
                  <to>
                    <xdr:col>3</xdr:col>
                    <xdr:colOff>333375</xdr:colOff>
                    <xdr:row>36</xdr:row>
                    <xdr:rowOff>533400</xdr:rowOff>
                  </to>
                </anchor>
              </controlPr>
            </control>
          </mc:Choice>
        </mc:AlternateContent>
        <mc:AlternateContent xmlns:mc="http://schemas.openxmlformats.org/markup-compatibility/2006">
          <mc:Choice Requires="x14">
            <control shapeId="24614" r:id="rId30" name="Option Button 38">
              <controlPr defaultSize="0" autoFill="0" autoLine="0" autoPict="0">
                <anchor moveWithCells="1">
                  <from>
                    <xdr:col>4</xdr:col>
                    <xdr:colOff>142875</xdr:colOff>
                    <xdr:row>36</xdr:row>
                    <xdr:rowOff>352425</xdr:rowOff>
                  </from>
                  <to>
                    <xdr:col>4</xdr:col>
                    <xdr:colOff>333375</xdr:colOff>
                    <xdr:row>36</xdr:row>
                    <xdr:rowOff>533400</xdr:rowOff>
                  </to>
                </anchor>
              </controlPr>
            </control>
          </mc:Choice>
        </mc:AlternateContent>
        <mc:AlternateContent xmlns:mc="http://schemas.openxmlformats.org/markup-compatibility/2006">
          <mc:Choice Requires="x14">
            <control shapeId="24616" r:id="rId31" name="Option Button 40">
              <controlPr defaultSize="0" autoFill="0" autoLine="0" autoPict="0">
                <anchor moveWithCells="1">
                  <from>
                    <xdr:col>5</xdr:col>
                    <xdr:colOff>142875</xdr:colOff>
                    <xdr:row>36</xdr:row>
                    <xdr:rowOff>352425</xdr:rowOff>
                  </from>
                  <to>
                    <xdr:col>5</xdr:col>
                    <xdr:colOff>333375</xdr:colOff>
                    <xdr:row>36</xdr:row>
                    <xdr:rowOff>533400</xdr:rowOff>
                  </to>
                </anchor>
              </controlPr>
            </control>
          </mc:Choice>
        </mc:AlternateContent>
        <mc:AlternateContent xmlns:mc="http://schemas.openxmlformats.org/markup-compatibility/2006">
          <mc:Choice Requires="x14">
            <control shapeId="24617" r:id="rId32" name="Option Button 41">
              <controlPr defaultSize="0" autoFill="0" autoLine="0" autoPict="0">
                <anchor moveWithCells="1">
                  <from>
                    <xdr:col>6</xdr:col>
                    <xdr:colOff>142875</xdr:colOff>
                    <xdr:row>36</xdr:row>
                    <xdr:rowOff>352425</xdr:rowOff>
                  </from>
                  <to>
                    <xdr:col>6</xdr:col>
                    <xdr:colOff>333375</xdr:colOff>
                    <xdr:row>36</xdr:row>
                    <xdr:rowOff>533400</xdr:rowOff>
                  </to>
                </anchor>
              </controlPr>
            </control>
          </mc:Choice>
        </mc:AlternateContent>
        <mc:AlternateContent xmlns:mc="http://schemas.openxmlformats.org/markup-compatibility/2006">
          <mc:Choice Requires="x14">
            <control shapeId="24618" r:id="rId33" name="Option Button 42">
              <controlPr defaultSize="0" autoFill="0" autoLine="0" autoPict="0">
                <anchor moveWithCells="1">
                  <from>
                    <xdr:col>3</xdr:col>
                    <xdr:colOff>142875</xdr:colOff>
                    <xdr:row>27</xdr:row>
                    <xdr:rowOff>342900</xdr:rowOff>
                  </from>
                  <to>
                    <xdr:col>3</xdr:col>
                    <xdr:colOff>333375</xdr:colOff>
                    <xdr:row>27</xdr:row>
                    <xdr:rowOff>523875</xdr:rowOff>
                  </to>
                </anchor>
              </controlPr>
            </control>
          </mc:Choice>
        </mc:AlternateContent>
        <mc:AlternateContent xmlns:mc="http://schemas.openxmlformats.org/markup-compatibility/2006">
          <mc:Choice Requires="x14">
            <control shapeId="24619" r:id="rId34" name="Option Button 43">
              <controlPr defaultSize="0" autoFill="0" autoLine="0" autoPict="0">
                <anchor moveWithCells="1">
                  <from>
                    <xdr:col>4</xdr:col>
                    <xdr:colOff>142875</xdr:colOff>
                    <xdr:row>27</xdr:row>
                    <xdr:rowOff>342900</xdr:rowOff>
                  </from>
                  <to>
                    <xdr:col>4</xdr:col>
                    <xdr:colOff>333375</xdr:colOff>
                    <xdr:row>27</xdr:row>
                    <xdr:rowOff>523875</xdr:rowOff>
                  </to>
                </anchor>
              </controlPr>
            </control>
          </mc:Choice>
        </mc:AlternateContent>
        <mc:AlternateContent xmlns:mc="http://schemas.openxmlformats.org/markup-compatibility/2006">
          <mc:Choice Requires="x14">
            <control shapeId="24621" r:id="rId35" name="Option Button 45">
              <controlPr defaultSize="0" autoFill="0" autoLine="0" autoPict="0">
                <anchor moveWithCells="1">
                  <from>
                    <xdr:col>5</xdr:col>
                    <xdr:colOff>142875</xdr:colOff>
                    <xdr:row>27</xdr:row>
                    <xdr:rowOff>342900</xdr:rowOff>
                  </from>
                  <to>
                    <xdr:col>5</xdr:col>
                    <xdr:colOff>333375</xdr:colOff>
                    <xdr:row>27</xdr:row>
                    <xdr:rowOff>523875</xdr:rowOff>
                  </to>
                </anchor>
              </controlPr>
            </control>
          </mc:Choice>
        </mc:AlternateContent>
        <mc:AlternateContent xmlns:mc="http://schemas.openxmlformats.org/markup-compatibility/2006">
          <mc:Choice Requires="x14">
            <control shapeId="24622" r:id="rId36" name="Option Button 46">
              <controlPr defaultSize="0" autoFill="0" autoLine="0" autoPict="0">
                <anchor moveWithCells="1">
                  <from>
                    <xdr:col>6</xdr:col>
                    <xdr:colOff>142875</xdr:colOff>
                    <xdr:row>27</xdr:row>
                    <xdr:rowOff>342900</xdr:rowOff>
                  </from>
                  <to>
                    <xdr:col>6</xdr:col>
                    <xdr:colOff>333375</xdr:colOff>
                    <xdr:row>27</xdr:row>
                    <xdr:rowOff>523875</xdr:rowOff>
                  </to>
                </anchor>
              </controlPr>
            </control>
          </mc:Choice>
        </mc:AlternateContent>
        <mc:AlternateContent xmlns:mc="http://schemas.openxmlformats.org/markup-compatibility/2006">
          <mc:Choice Requires="x14">
            <control shapeId="24623" r:id="rId37" name="Group Box 47">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4624" r:id="rId38" name="Group Box 48">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4626" r:id="rId39" name="Option Button 50">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24628" r:id="rId40" name="Option Button 52">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24629" r:id="rId41" name="Option Button 53">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24630" r:id="rId42" name="Group Box 54">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4631" r:id="rId43" name="Group Box 55">
              <controlPr defaultSize="0" autoFill="0" autoPict="0">
                <anchor moveWithCells="1">
                  <from>
                    <xdr:col>3</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4633" r:id="rId44" name="Group Box 57">
              <controlPr defaultSize="0" autoFill="0" autoPict="0">
                <anchor moveWithCells="1">
                  <from>
                    <xdr:col>3</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24634" r:id="rId45" name="Group Box 58">
              <controlPr defaultSize="0" autoFill="0" autoPict="0">
                <anchor moveWithCells="1">
                  <from>
                    <xdr:col>3</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24635" r:id="rId46" name="Group Box 59">
              <controlPr defaultSize="0" autoFill="0" autoPict="0">
                <anchor moveWithCells="1">
                  <from>
                    <xdr:col>3</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24636" r:id="rId47" name="Group Box 60">
              <controlPr defaultSize="0" autoFill="0" autoPict="0">
                <anchor moveWithCells="1">
                  <from>
                    <xdr:col>3</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24637" r:id="rId48" name="Group Box 61">
              <controlPr defaultSize="0" autoFill="0" autoPict="0">
                <anchor moveWithCells="1">
                  <from>
                    <xdr:col>3</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24638" r:id="rId49" name="Group Box 62">
              <controlPr defaultSize="0" autoFill="0" autoPict="0">
                <anchor moveWithCells="1">
                  <from>
                    <xdr:col>3</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24639" r:id="rId50" name="Option Button 63">
              <controlPr defaultSize="0" autoFill="0" autoLine="0" autoPict="0">
                <anchor moveWithCells="1">
                  <from>
                    <xdr:col>3</xdr:col>
                    <xdr:colOff>142875</xdr:colOff>
                    <xdr:row>29</xdr:row>
                    <xdr:rowOff>333375</xdr:rowOff>
                  </from>
                  <to>
                    <xdr:col>3</xdr:col>
                    <xdr:colOff>333375</xdr:colOff>
                    <xdr:row>29</xdr:row>
                    <xdr:rowOff>504825</xdr:rowOff>
                  </to>
                </anchor>
              </controlPr>
            </control>
          </mc:Choice>
        </mc:AlternateContent>
        <mc:AlternateContent xmlns:mc="http://schemas.openxmlformats.org/markup-compatibility/2006">
          <mc:Choice Requires="x14">
            <control shapeId="24640" r:id="rId51" name="Option Button 64">
              <controlPr defaultSize="0" autoFill="0" autoLine="0" autoPict="0">
                <anchor moveWithCells="1">
                  <from>
                    <xdr:col>4</xdr:col>
                    <xdr:colOff>142875</xdr:colOff>
                    <xdr:row>29</xdr:row>
                    <xdr:rowOff>333375</xdr:rowOff>
                  </from>
                  <to>
                    <xdr:col>4</xdr:col>
                    <xdr:colOff>333375</xdr:colOff>
                    <xdr:row>29</xdr:row>
                    <xdr:rowOff>504825</xdr:rowOff>
                  </to>
                </anchor>
              </controlPr>
            </control>
          </mc:Choice>
        </mc:AlternateContent>
        <mc:AlternateContent xmlns:mc="http://schemas.openxmlformats.org/markup-compatibility/2006">
          <mc:Choice Requires="x14">
            <control shapeId="24642" r:id="rId52" name="Option Button 66">
              <controlPr defaultSize="0" autoFill="0" autoLine="0" autoPict="0">
                <anchor moveWithCells="1">
                  <from>
                    <xdr:col>5</xdr:col>
                    <xdr:colOff>142875</xdr:colOff>
                    <xdr:row>29</xdr:row>
                    <xdr:rowOff>333375</xdr:rowOff>
                  </from>
                  <to>
                    <xdr:col>5</xdr:col>
                    <xdr:colOff>333375</xdr:colOff>
                    <xdr:row>29</xdr:row>
                    <xdr:rowOff>504825</xdr:rowOff>
                  </to>
                </anchor>
              </controlPr>
            </control>
          </mc:Choice>
        </mc:AlternateContent>
        <mc:AlternateContent xmlns:mc="http://schemas.openxmlformats.org/markup-compatibility/2006">
          <mc:Choice Requires="x14">
            <control shapeId="24643" r:id="rId53" name="Option Button 67">
              <controlPr defaultSize="0" autoFill="0" autoLine="0" autoPict="0">
                <anchor moveWithCells="1">
                  <from>
                    <xdr:col>6</xdr:col>
                    <xdr:colOff>142875</xdr:colOff>
                    <xdr:row>29</xdr:row>
                    <xdr:rowOff>333375</xdr:rowOff>
                  </from>
                  <to>
                    <xdr:col>6</xdr:col>
                    <xdr:colOff>333375</xdr:colOff>
                    <xdr:row>29</xdr:row>
                    <xdr:rowOff>504825</xdr:rowOff>
                  </to>
                </anchor>
              </controlPr>
            </control>
          </mc:Choice>
        </mc:AlternateContent>
        <mc:AlternateContent xmlns:mc="http://schemas.openxmlformats.org/markup-compatibility/2006">
          <mc:Choice Requires="x14">
            <control shapeId="24663" r:id="rId54" name="Option Button 87">
              <controlPr defaultSize="0" autoFill="0" autoLine="0" autoPict="0">
                <anchor moveWithCells="1">
                  <from>
                    <xdr:col>3</xdr:col>
                    <xdr:colOff>142875</xdr:colOff>
                    <xdr:row>25</xdr:row>
                    <xdr:rowOff>352425</xdr:rowOff>
                  </from>
                  <to>
                    <xdr:col>3</xdr:col>
                    <xdr:colOff>333375</xdr:colOff>
                    <xdr:row>25</xdr:row>
                    <xdr:rowOff>533400</xdr:rowOff>
                  </to>
                </anchor>
              </controlPr>
            </control>
          </mc:Choice>
        </mc:AlternateContent>
        <mc:AlternateContent xmlns:mc="http://schemas.openxmlformats.org/markup-compatibility/2006">
          <mc:Choice Requires="x14">
            <control shapeId="24664" r:id="rId55" name="Option Button 88">
              <controlPr defaultSize="0" autoFill="0" autoLine="0" autoPict="0">
                <anchor moveWithCells="1">
                  <from>
                    <xdr:col>4</xdr:col>
                    <xdr:colOff>142875</xdr:colOff>
                    <xdr:row>25</xdr:row>
                    <xdr:rowOff>352425</xdr:rowOff>
                  </from>
                  <to>
                    <xdr:col>4</xdr:col>
                    <xdr:colOff>333375</xdr:colOff>
                    <xdr:row>25</xdr:row>
                    <xdr:rowOff>533400</xdr:rowOff>
                  </to>
                </anchor>
              </controlPr>
            </control>
          </mc:Choice>
        </mc:AlternateContent>
        <mc:AlternateContent xmlns:mc="http://schemas.openxmlformats.org/markup-compatibility/2006">
          <mc:Choice Requires="x14">
            <control shapeId="24666" r:id="rId56" name="Option Button 90">
              <controlPr defaultSize="0" autoFill="0" autoLine="0" autoPict="0">
                <anchor moveWithCells="1">
                  <from>
                    <xdr:col>5</xdr:col>
                    <xdr:colOff>142875</xdr:colOff>
                    <xdr:row>25</xdr:row>
                    <xdr:rowOff>352425</xdr:rowOff>
                  </from>
                  <to>
                    <xdr:col>5</xdr:col>
                    <xdr:colOff>333375</xdr:colOff>
                    <xdr:row>25</xdr:row>
                    <xdr:rowOff>533400</xdr:rowOff>
                  </to>
                </anchor>
              </controlPr>
            </control>
          </mc:Choice>
        </mc:AlternateContent>
        <mc:AlternateContent xmlns:mc="http://schemas.openxmlformats.org/markup-compatibility/2006">
          <mc:Choice Requires="x14">
            <control shapeId="24667" r:id="rId57" name="Option Button 91">
              <controlPr defaultSize="0" autoFill="0" autoLine="0" autoPict="0">
                <anchor moveWithCells="1">
                  <from>
                    <xdr:col>6</xdr:col>
                    <xdr:colOff>142875</xdr:colOff>
                    <xdr:row>25</xdr:row>
                    <xdr:rowOff>352425</xdr:rowOff>
                  </from>
                  <to>
                    <xdr:col>6</xdr:col>
                    <xdr:colOff>333375</xdr:colOff>
                    <xdr:row>25</xdr:row>
                    <xdr:rowOff>533400</xdr:rowOff>
                  </to>
                </anchor>
              </controlPr>
            </control>
          </mc:Choice>
        </mc:AlternateContent>
        <mc:AlternateContent xmlns:mc="http://schemas.openxmlformats.org/markup-compatibility/2006">
          <mc:Choice Requires="x14">
            <control shapeId="24668" r:id="rId58" name="Option Button 92">
              <controlPr defaultSize="0" autoFill="0" autoLine="0" autoPict="0">
                <anchor moveWithCells="1">
                  <from>
                    <xdr:col>3</xdr:col>
                    <xdr:colOff>142875</xdr:colOff>
                    <xdr:row>24</xdr:row>
                    <xdr:rowOff>352425</xdr:rowOff>
                  </from>
                  <to>
                    <xdr:col>3</xdr:col>
                    <xdr:colOff>333375</xdr:colOff>
                    <xdr:row>24</xdr:row>
                    <xdr:rowOff>533400</xdr:rowOff>
                  </to>
                </anchor>
              </controlPr>
            </control>
          </mc:Choice>
        </mc:AlternateContent>
        <mc:AlternateContent xmlns:mc="http://schemas.openxmlformats.org/markup-compatibility/2006">
          <mc:Choice Requires="x14">
            <control shapeId="24669" r:id="rId59" name="Option Button 93">
              <controlPr defaultSize="0" autoFill="0" autoLine="0" autoPict="0">
                <anchor moveWithCells="1">
                  <from>
                    <xdr:col>4</xdr:col>
                    <xdr:colOff>142875</xdr:colOff>
                    <xdr:row>24</xdr:row>
                    <xdr:rowOff>352425</xdr:rowOff>
                  </from>
                  <to>
                    <xdr:col>4</xdr:col>
                    <xdr:colOff>333375</xdr:colOff>
                    <xdr:row>24</xdr:row>
                    <xdr:rowOff>533400</xdr:rowOff>
                  </to>
                </anchor>
              </controlPr>
            </control>
          </mc:Choice>
        </mc:AlternateContent>
        <mc:AlternateContent xmlns:mc="http://schemas.openxmlformats.org/markup-compatibility/2006">
          <mc:Choice Requires="x14">
            <control shapeId="24671" r:id="rId60" name="Option Button 95">
              <controlPr defaultSize="0" autoFill="0" autoLine="0" autoPict="0">
                <anchor moveWithCells="1">
                  <from>
                    <xdr:col>5</xdr:col>
                    <xdr:colOff>142875</xdr:colOff>
                    <xdr:row>24</xdr:row>
                    <xdr:rowOff>352425</xdr:rowOff>
                  </from>
                  <to>
                    <xdr:col>5</xdr:col>
                    <xdr:colOff>333375</xdr:colOff>
                    <xdr:row>24</xdr:row>
                    <xdr:rowOff>533400</xdr:rowOff>
                  </to>
                </anchor>
              </controlPr>
            </control>
          </mc:Choice>
        </mc:AlternateContent>
        <mc:AlternateContent xmlns:mc="http://schemas.openxmlformats.org/markup-compatibility/2006">
          <mc:Choice Requires="x14">
            <control shapeId="24672" r:id="rId61" name="Option Button 96">
              <controlPr defaultSize="0" autoFill="0" autoLine="0" autoPict="0">
                <anchor moveWithCells="1">
                  <from>
                    <xdr:col>6</xdr:col>
                    <xdr:colOff>142875</xdr:colOff>
                    <xdr:row>24</xdr:row>
                    <xdr:rowOff>352425</xdr:rowOff>
                  </from>
                  <to>
                    <xdr:col>6</xdr:col>
                    <xdr:colOff>333375</xdr:colOff>
                    <xdr:row>24</xdr:row>
                    <xdr:rowOff>533400</xdr:rowOff>
                  </to>
                </anchor>
              </controlPr>
            </control>
          </mc:Choice>
        </mc:AlternateContent>
        <mc:AlternateContent xmlns:mc="http://schemas.openxmlformats.org/markup-compatibility/2006">
          <mc:Choice Requires="x14">
            <control shapeId="24678" r:id="rId62" name="Option Button 102">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24679" r:id="rId63" name="Option Button 103">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24681" r:id="rId64" name="Option Button 105">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24682" r:id="rId65" name="Option Button 106">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24683" r:id="rId66" name="Group Box 107">
              <controlPr defaultSize="0" autoFill="0" autoPict="0">
                <anchor moveWithCells="1">
                  <from>
                    <xdr:col>3</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4685" r:id="rId67" name="Group Box 109">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4686" r:id="rId68" name="Group Box 110">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4697" r:id="rId69" name="Option Button 121">
              <controlPr defaultSize="0" autoFill="0" autoLine="0" autoPict="0">
                <anchor moveWithCells="1">
                  <from>
                    <xdr:col>3</xdr:col>
                    <xdr:colOff>142875</xdr:colOff>
                    <xdr:row>37</xdr:row>
                    <xdr:rowOff>352425</xdr:rowOff>
                  </from>
                  <to>
                    <xdr:col>3</xdr:col>
                    <xdr:colOff>333375</xdr:colOff>
                    <xdr:row>37</xdr:row>
                    <xdr:rowOff>533400</xdr:rowOff>
                  </to>
                </anchor>
              </controlPr>
            </control>
          </mc:Choice>
        </mc:AlternateContent>
        <mc:AlternateContent xmlns:mc="http://schemas.openxmlformats.org/markup-compatibility/2006">
          <mc:Choice Requires="x14">
            <control shapeId="24698" r:id="rId70" name="Option Button 122">
              <controlPr defaultSize="0" autoFill="0" autoLine="0" autoPict="0">
                <anchor moveWithCells="1">
                  <from>
                    <xdr:col>4</xdr:col>
                    <xdr:colOff>142875</xdr:colOff>
                    <xdr:row>37</xdr:row>
                    <xdr:rowOff>352425</xdr:rowOff>
                  </from>
                  <to>
                    <xdr:col>4</xdr:col>
                    <xdr:colOff>333375</xdr:colOff>
                    <xdr:row>37</xdr:row>
                    <xdr:rowOff>533400</xdr:rowOff>
                  </to>
                </anchor>
              </controlPr>
            </control>
          </mc:Choice>
        </mc:AlternateContent>
        <mc:AlternateContent xmlns:mc="http://schemas.openxmlformats.org/markup-compatibility/2006">
          <mc:Choice Requires="x14">
            <control shapeId="24700" r:id="rId71" name="Option Button 124">
              <controlPr defaultSize="0" autoFill="0" autoLine="0" autoPict="0">
                <anchor moveWithCells="1">
                  <from>
                    <xdr:col>5</xdr:col>
                    <xdr:colOff>142875</xdr:colOff>
                    <xdr:row>37</xdr:row>
                    <xdr:rowOff>352425</xdr:rowOff>
                  </from>
                  <to>
                    <xdr:col>5</xdr:col>
                    <xdr:colOff>333375</xdr:colOff>
                    <xdr:row>37</xdr:row>
                    <xdr:rowOff>533400</xdr:rowOff>
                  </to>
                </anchor>
              </controlPr>
            </control>
          </mc:Choice>
        </mc:AlternateContent>
        <mc:AlternateContent xmlns:mc="http://schemas.openxmlformats.org/markup-compatibility/2006">
          <mc:Choice Requires="x14">
            <control shapeId="24701" r:id="rId72" name="Option Button 125">
              <controlPr defaultSize="0" autoFill="0" autoLine="0" autoPict="0">
                <anchor moveWithCells="1">
                  <from>
                    <xdr:col>6</xdr:col>
                    <xdr:colOff>142875</xdr:colOff>
                    <xdr:row>37</xdr:row>
                    <xdr:rowOff>352425</xdr:rowOff>
                  </from>
                  <to>
                    <xdr:col>6</xdr:col>
                    <xdr:colOff>333375</xdr:colOff>
                    <xdr:row>37</xdr:row>
                    <xdr:rowOff>533400</xdr:rowOff>
                  </to>
                </anchor>
              </controlPr>
            </control>
          </mc:Choice>
        </mc:AlternateContent>
        <mc:AlternateContent xmlns:mc="http://schemas.openxmlformats.org/markup-compatibility/2006">
          <mc:Choice Requires="x14">
            <control shapeId="24702" r:id="rId73" name="Group Box 126">
              <controlPr defaultSize="0" autoFill="0" autoPict="0">
                <anchor moveWithCells="1">
                  <from>
                    <xdr:col>3</xdr:col>
                    <xdr:colOff>0</xdr:colOff>
                    <xdr:row>37</xdr:row>
                    <xdr:rowOff>0</xdr:rowOff>
                  </from>
                  <to>
                    <xdr:col>7</xdr:col>
                    <xdr:colOff>0</xdr:colOff>
                    <xdr:row>38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BK390"/>
  <sheetViews>
    <sheetView zoomScaleNormal="100" workbookViewId="0">
      <selection activeCell="H22" sqref="H22"/>
    </sheetView>
  </sheetViews>
  <sheetFormatPr baseColWidth="10" defaultColWidth="11.42578125" defaultRowHeight="14.25" x14ac:dyDescent="0.2"/>
  <cols>
    <col min="1" max="1" width="3.7109375" style="98" customWidth="1"/>
    <col min="2" max="2" width="7.7109375" style="98" customWidth="1"/>
    <col min="3" max="3" width="57.28515625" style="98" customWidth="1"/>
    <col min="4" max="7" width="7.140625" style="98" customWidth="1"/>
    <col min="8" max="8" width="45.7109375" style="98" customWidth="1"/>
    <col min="9" max="9" width="11.42578125" style="98"/>
    <col min="10" max="10" width="2.5703125" style="98" customWidth="1"/>
    <col min="11" max="63" width="11.42578125" style="51"/>
    <col min="64" max="16384" width="11.42578125" style="98"/>
  </cols>
  <sheetData>
    <row r="1" spans="1:14" x14ac:dyDescent="0.2">
      <c r="A1" s="50"/>
      <c r="B1" s="50"/>
      <c r="C1" s="50"/>
      <c r="D1" s="50"/>
      <c r="E1" s="50"/>
      <c r="F1" s="50"/>
      <c r="G1" s="50"/>
      <c r="H1" s="50"/>
      <c r="I1" s="50"/>
      <c r="J1" s="50"/>
    </row>
    <row r="2" spans="1:14" x14ac:dyDescent="0.2">
      <c r="A2" s="50"/>
      <c r="B2" s="50"/>
      <c r="C2" s="50"/>
      <c r="D2" s="50"/>
      <c r="E2" s="50"/>
      <c r="F2" s="50"/>
      <c r="G2" s="50"/>
      <c r="H2" s="50"/>
      <c r="I2" s="50"/>
      <c r="J2" s="50"/>
    </row>
    <row r="3" spans="1:14" x14ac:dyDescent="0.2">
      <c r="A3" s="50"/>
      <c r="B3" s="50"/>
      <c r="C3" s="50"/>
      <c r="D3" s="50"/>
      <c r="E3" s="50"/>
      <c r="F3" s="50"/>
      <c r="G3" s="50"/>
      <c r="H3" s="50"/>
      <c r="I3" s="50"/>
      <c r="J3" s="50"/>
    </row>
    <row r="4" spans="1:14" x14ac:dyDescent="0.2">
      <c r="A4" s="50"/>
      <c r="B4" s="50"/>
      <c r="C4" s="50"/>
      <c r="D4" s="50"/>
      <c r="E4" s="50"/>
      <c r="F4" s="50"/>
      <c r="G4" s="50"/>
      <c r="H4" s="50"/>
      <c r="I4" s="50"/>
      <c r="J4" s="50"/>
    </row>
    <row r="5" spans="1:14" x14ac:dyDescent="0.2">
      <c r="A5" s="50"/>
      <c r="B5" s="50"/>
      <c r="C5" s="50"/>
      <c r="D5" s="50"/>
      <c r="E5" s="50"/>
      <c r="F5" s="50"/>
      <c r="G5" s="50"/>
      <c r="H5" s="50"/>
      <c r="I5" s="50"/>
      <c r="J5" s="50"/>
    </row>
    <row r="6" spans="1:14" x14ac:dyDescent="0.2">
      <c r="A6" s="50"/>
      <c r="B6" s="50"/>
      <c r="C6" s="50"/>
      <c r="D6" s="50"/>
      <c r="E6" s="50"/>
      <c r="F6" s="50"/>
      <c r="G6" s="50"/>
      <c r="H6" s="50"/>
      <c r="I6" s="50"/>
      <c r="J6" s="50"/>
    </row>
    <row r="7" spans="1:14" x14ac:dyDescent="0.2">
      <c r="A7" s="50"/>
      <c r="B7" s="50"/>
      <c r="C7" s="50"/>
      <c r="D7" s="50"/>
      <c r="E7" s="50"/>
      <c r="F7" s="50"/>
      <c r="G7" s="50"/>
      <c r="H7" s="50"/>
      <c r="I7" s="50"/>
      <c r="J7" s="50"/>
    </row>
    <row r="8" spans="1:14" x14ac:dyDescent="0.2">
      <c r="A8" s="50"/>
      <c r="B8" s="50"/>
      <c r="C8" s="50"/>
      <c r="D8" s="50"/>
      <c r="E8" s="50"/>
      <c r="F8" s="50"/>
      <c r="G8" s="50"/>
      <c r="H8" s="158"/>
      <c r="I8" s="158"/>
      <c r="J8" s="50"/>
    </row>
    <row r="9" spans="1:14" x14ac:dyDescent="0.2">
      <c r="A9" s="50"/>
      <c r="B9" s="50"/>
      <c r="C9" s="50"/>
      <c r="D9" s="50"/>
      <c r="E9" s="50"/>
      <c r="F9" s="50"/>
      <c r="G9" s="50"/>
      <c r="H9" s="165"/>
      <c r="I9" s="167"/>
      <c r="J9" s="172"/>
    </row>
    <row r="10" spans="1:14" ht="18" x14ac:dyDescent="0.25">
      <c r="A10" s="50"/>
      <c r="B10" s="274" t="s">
        <v>214</v>
      </c>
      <c r="C10" s="274"/>
      <c r="D10" s="50"/>
      <c r="E10" s="50"/>
      <c r="F10" s="50"/>
      <c r="G10" s="50"/>
      <c r="H10" s="165"/>
      <c r="I10" s="167"/>
      <c r="J10" s="172"/>
    </row>
    <row r="11" spans="1:14" ht="27.75" customHeight="1" x14ac:dyDescent="0.2">
      <c r="A11" s="50"/>
      <c r="B11" s="50"/>
      <c r="C11" s="50"/>
      <c r="D11" s="50"/>
      <c r="E11" s="50"/>
      <c r="F11" s="50"/>
      <c r="G11" s="50"/>
      <c r="H11" s="37"/>
      <c r="I11" s="99"/>
      <c r="J11" s="103"/>
      <c r="K11" s="220"/>
      <c r="L11" s="220"/>
      <c r="M11" s="220"/>
      <c r="N11" s="220"/>
    </row>
    <row r="12" spans="1:14" x14ac:dyDescent="0.2">
      <c r="A12" s="50"/>
      <c r="B12" s="50"/>
      <c r="C12" s="50"/>
      <c r="D12" s="50"/>
      <c r="E12" s="50"/>
      <c r="F12" s="50"/>
      <c r="G12" s="50"/>
      <c r="H12" s="168"/>
      <c r="I12" s="169"/>
      <c r="J12" s="178"/>
      <c r="K12" s="221"/>
      <c r="L12" s="221"/>
      <c r="M12" s="221"/>
      <c r="N12" s="221"/>
    </row>
    <row r="13" spans="1:14" x14ac:dyDescent="0.2">
      <c r="A13" s="50"/>
      <c r="B13" s="50"/>
      <c r="C13" s="50"/>
      <c r="D13" s="50"/>
      <c r="E13" s="50"/>
      <c r="F13" s="50"/>
      <c r="G13" s="50"/>
      <c r="H13" s="168"/>
      <c r="I13" s="169"/>
      <c r="J13" s="178"/>
      <c r="K13" s="221"/>
      <c r="L13" s="221"/>
      <c r="M13" s="221"/>
      <c r="N13" s="221"/>
    </row>
    <row r="14" spans="1:14" x14ac:dyDescent="0.2">
      <c r="A14" s="50"/>
      <c r="B14" s="50"/>
      <c r="C14" s="50"/>
      <c r="D14" s="50"/>
      <c r="E14" s="50"/>
      <c r="F14" s="50"/>
      <c r="G14" s="50"/>
      <c r="H14" s="168"/>
      <c r="I14" s="169"/>
      <c r="J14" s="178"/>
      <c r="K14" s="221"/>
      <c r="L14" s="221"/>
      <c r="M14" s="221"/>
      <c r="N14" s="221"/>
    </row>
    <row r="15" spans="1:14" x14ac:dyDescent="0.2">
      <c r="A15" s="50"/>
      <c r="B15" s="50"/>
      <c r="C15" s="50"/>
      <c r="D15" s="50"/>
      <c r="E15" s="50"/>
      <c r="F15" s="50"/>
      <c r="G15" s="50"/>
      <c r="H15" s="168"/>
      <c r="I15" s="169"/>
      <c r="J15" s="178"/>
      <c r="K15" s="221"/>
      <c r="L15" s="221"/>
      <c r="M15" s="221"/>
      <c r="N15" s="221"/>
    </row>
    <row r="16" spans="1:14" x14ac:dyDescent="0.2">
      <c r="A16" s="50"/>
      <c r="B16" s="50"/>
      <c r="C16" s="50"/>
      <c r="D16" s="50"/>
      <c r="E16" s="50"/>
      <c r="F16" s="50"/>
      <c r="G16" s="50"/>
      <c r="H16" s="168"/>
      <c r="I16" s="169"/>
      <c r="J16" s="178"/>
      <c r="K16" s="221"/>
      <c r="L16" s="221"/>
      <c r="M16" s="221"/>
      <c r="N16" s="221"/>
    </row>
    <row r="17" spans="1:10" x14ac:dyDescent="0.2">
      <c r="A17" s="50"/>
      <c r="B17" s="50"/>
      <c r="C17" s="50"/>
      <c r="D17" s="50"/>
      <c r="E17" s="50"/>
      <c r="F17" s="50"/>
      <c r="G17" s="50"/>
      <c r="H17" s="183"/>
      <c r="I17" s="171"/>
      <c r="J17" s="172"/>
    </row>
    <row r="18" spans="1:10" x14ac:dyDescent="0.2">
      <c r="A18" s="50"/>
      <c r="B18" s="50"/>
      <c r="C18" s="50"/>
      <c r="D18" s="50"/>
      <c r="E18" s="50"/>
      <c r="F18" s="50"/>
      <c r="G18" s="50"/>
      <c r="H18" s="36" t="s">
        <v>83</v>
      </c>
      <c r="I18" s="36" t="s">
        <v>84</v>
      </c>
      <c r="J18" s="172"/>
    </row>
    <row r="19" spans="1:10" x14ac:dyDescent="0.2">
      <c r="A19" s="50"/>
      <c r="B19" s="50"/>
      <c r="C19" s="50"/>
      <c r="D19" s="50"/>
      <c r="E19" s="50"/>
      <c r="F19" s="50"/>
      <c r="G19" s="50"/>
      <c r="H19" s="38" t="s">
        <v>85</v>
      </c>
      <c r="I19" s="39">
        <f>COUNTIF('Sätze Datenbank'!$D$70:$D$76,1)</f>
        <v>0</v>
      </c>
      <c r="J19" s="172"/>
    </row>
    <row r="20" spans="1:10" x14ac:dyDescent="0.2">
      <c r="A20" s="50"/>
      <c r="B20" s="50"/>
      <c r="C20" s="50"/>
      <c r="D20" s="50"/>
      <c r="E20" s="50"/>
      <c r="F20" s="50"/>
      <c r="G20" s="50"/>
      <c r="H20" s="38" t="s">
        <v>86</v>
      </c>
      <c r="I20" s="39">
        <f>COUNTIF('Sätze Datenbank'!$D$70:$D$76,2)</f>
        <v>0</v>
      </c>
      <c r="J20" s="172"/>
    </row>
    <row r="21" spans="1:10" x14ac:dyDescent="0.2">
      <c r="A21" s="50"/>
      <c r="B21" s="50"/>
      <c r="C21" s="50"/>
      <c r="D21" s="50"/>
      <c r="E21" s="50"/>
      <c r="F21" s="50"/>
      <c r="G21" s="50"/>
      <c r="H21" s="38" t="s">
        <v>87</v>
      </c>
      <c r="I21" s="39">
        <f>COUNTIF('Sätze Datenbank'!$D$70:$D$76,3)</f>
        <v>0</v>
      </c>
      <c r="J21" s="172"/>
    </row>
    <row r="22" spans="1:10" x14ac:dyDescent="0.2">
      <c r="A22" s="50"/>
      <c r="B22" s="50"/>
      <c r="C22" s="50"/>
      <c r="D22" s="50"/>
      <c r="E22" s="50"/>
      <c r="F22" s="50"/>
      <c r="G22" s="50"/>
      <c r="H22" s="188" t="s">
        <v>384</v>
      </c>
      <c r="I22" s="39">
        <f>COUNTIF('Sätze Datenbank'!$D$70:$D$76,4)</f>
        <v>0</v>
      </c>
      <c r="J22" s="172"/>
    </row>
    <row r="23" spans="1:10" ht="90" customHeight="1" x14ac:dyDescent="0.2">
      <c r="A23" s="50"/>
      <c r="B23" s="30" t="s">
        <v>47</v>
      </c>
      <c r="C23" s="30" t="s">
        <v>214</v>
      </c>
      <c r="D23" s="29" t="s">
        <v>90</v>
      </c>
      <c r="E23" s="29" t="s">
        <v>91</v>
      </c>
      <c r="F23" s="29" t="s">
        <v>92</v>
      </c>
      <c r="G23" s="29" t="s">
        <v>384</v>
      </c>
      <c r="H23" s="291" t="s">
        <v>93</v>
      </c>
      <c r="I23" s="292"/>
      <c r="J23" s="172"/>
    </row>
    <row r="24" spans="1:10" ht="65.25" customHeight="1" x14ac:dyDescent="0.2">
      <c r="A24" s="50"/>
      <c r="B24" s="19" t="s">
        <v>215</v>
      </c>
      <c r="C24" s="10" t="s">
        <v>216</v>
      </c>
      <c r="D24" s="20"/>
      <c r="E24" s="20"/>
      <c r="F24" s="20"/>
      <c r="G24" s="20"/>
      <c r="H24" s="293" t="str">
        <f>IF('Sätze Datenbank'!$D70=3,'Sätze Datenbank'!$C70,'Sätze Datenbank'!$C$3)</f>
        <v xml:space="preserve">       </v>
      </c>
      <c r="I24" s="294"/>
      <c r="J24" s="172">
        <v>1</v>
      </c>
    </row>
    <row r="25" spans="1:10" ht="65.25" customHeight="1" x14ac:dyDescent="0.2">
      <c r="A25" s="50"/>
      <c r="B25" s="19" t="s">
        <v>217</v>
      </c>
      <c r="C25" s="96" t="s">
        <v>218</v>
      </c>
      <c r="D25" s="21"/>
      <c r="E25" s="21"/>
      <c r="F25" s="21"/>
      <c r="G25" s="21"/>
      <c r="H25" s="293" t="str">
        <f>IF('Sätze Datenbank'!$D71=3,'Sätze Datenbank'!$C71,'Sätze Datenbank'!$C$3)</f>
        <v xml:space="preserve">       </v>
      </c>
      <c r="I25" s="294"/>
      <c r="J25" s="172">
        <v>1</v>
      </c>
    </row>
    <row r="26" spans="1:10" ht="65.25" customHeight="1" x14ac:dyDescent="0.2">
      <c r="A26" s="50"/>
      <c r="B26" s="19" t="s">
        <v>219</v>
      </c>
      <c r="C26" s="10" t="s">
        <v>220</v>
      </c>
      <c r="D26" s="20"/>
      <c r="E26" s="20"/>
      <c r="F26" s="20"/>
      <c r="G26" s="20"/>
      <c r="H26" s="293" t="str">
        <f>IF('Sätze Datenbank'!$D72=3,'Sätze Datenbank'!$C72,'Sätze Datenbank'!$C$3)</f>
        <v xml:space="preserve">       </v>
      </c>
      <c r="I26" s="294"/>
      <c r="J26" s="172">
        <v>1</v>
      </c>
    </row>
    <row r="27" spans="1:10" ht="65.25" customHeight="1" x14ac:dyDescent="0.2">
      <c r="A27" s="50"/>
      <c r="B27" s="19" t="s">
        <v>221</v>
      </c>
      <c r="C27" s="10" t="s">
        <v>222</v>
      </c>
      <c r="D27" s="21"/>
      <c r="E27" s="21"/>
      <c r="F27" s="21"/>
      <c r="G27" s="21"/>
      <c r="H27" s="293" t="str">
        <f>IF('Sätze Datenbank'!$D73=3,'Sätze Datenbank'!$C73,'Sätze Datenbank'!$C$3)</f>
        <v xml:space="preserve">       </v>
      </c>
      <c r="I27" s="294"/>
      <c r="J27" s="172">
        <v>1</v>
      </c>
    </row>
    <row r="28" spans="1:10" ht="65.25" customHeight="1" x14ac:dyDescent="0.2">
      <c r="A28" s="50"/>
      <c r="B28" s="19" t="s">
        <v>223</v>
      </c>
      <c r="C28" s="10" t="s">
        <v>224</v>
      </c>
      <c r="D28" s="187"/>
      <c r="E28" s="187"/>
      <c r="F28" s="187"/>
      <c r="G28" s="187"/>
      <c r="H28" s="293" t="str">
        <f>IF('Sätze Datenbank'!$D74=3,'Sätze Datenbank'!$C74,'Sätze Datenbank'!$C$3)</f>
        <v xml:space="preserve">       </v>
      </c>
      <c r="I28" s="294"/>
      <c r="J28" s="172">
        <v>1</v>
      </c>
    </row>
    <row r="29" spans="1:10" ht="65.25" customHeight="1" x14ac:dyDescent="0.2">
      <c r="A29" s="50"/>
      <c r="B29" s="19" t="s">
        <v>225</v>
      </c>
      <c r="C29" s="10" t="s">
        <v>226</v>
      </c>
      <c r="D29" s="187"/>
      <c r="E29" s="187"/>
      <c r="F29" s="187"/>
      <c r="G29" s="187"/>
      <c r="H29" s="293" t="str">
        <f>IF('Sätze Datenbank'!$D75=3,'Sätze Datenbank'!$C75,'Sätze Datenbank'!$C$3)</f>
        <v xml:space="preserve">       </v>
      </c>
      <c r="I29" s="294"/>
      <c r="J29" s="172">
        <v>1</v>
      </c>
    </row>
    <row r="30" spans="1:10" ht="65.25" customHeight="1" x14ac:dyDescent="0.2">
      <c r="A30" s="50"/>
      <c r="B30" s="19" t="s">
        <v>227</v>
      </c>
      <c r="C30" s="10" t="s">
        <v>228</v>
      </c>
      <c r="D30" s="187"/>
      <c r="E30" s="187"/>
      <c r="F30" s="187"/>
      <c r="G30" s="187"/>
      <c r="H30" s="293" t="str">
        <f>IF('Sätze Datenbank'!$D76=3,'Sätze Datenbank'!$C76,'Sätze Datenbank'!$C$3)</f>
        <v xml:space="preserve">       </v>
      </c>
      <c r="I30" s="294"/>
      <c r="J30" s="172">
        <v>1</v>
      </c>
    </row>
    <row r="31" spans="1:10" ht="23.25" customHeight="1" x14ac:dyDescent="0.2">
      <c r="A31" s="50"/>
      <c r="B31" s="50"/>
      <c r="C31" s="50"/>
      <c r="D31" s="50"/>
      <c r="E31" s="50"/>
      <c r="F31" s="50"/>
      <c r="G31" s="50"/>
      <c r="H31" s="50"/>
      <c r="I31" s="50"/>
      <c r="J31" s="172"/>
    </row>
    <row r="32" spans="1:10" s="51" customFormat="1" ht="65.25" customHeight="1" x14ac:dyDescent="0.2"/>
    <row r="33" s="51" customFormat="1" ht="65.25" customHeight="1" x14ac:dyDescent="0.2"/>
    <row r="34" s="51" customFormat="1" ht="65.25" customHeight="1" x14ac:dyDescent="0.2"/>
    <row r="35" s="51" customFormat="1" ht="65.25" customHeight="1" x14ac:dyDescent="0.2"/>
    <row r="36" s="51" customFormat="1" x14ac:dyDescent="0.2"/>
    <row r="37" s="51" customFormat="1" x14ac:dyDescent="0.2"/>
    <row r="38" s="51" customFormat="1" x14ac:dyDescent="0.2"/>
    <row r="39" s="51" customForma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row r="348" s="51" customFormat="1" x14ac:dyDescent="0.2"/>
    <row r="349" s="51" customFormat="1" x14ac:dyDescent="0.2"/>
    <row r="350" s="51" customFormat="1" x14ac:dyDescent="0.2"/>
    <row r="351" s="51" customFormat="1" x14ac:dyDescent="0.2"/>
    <row r="352" s="51" customFormat="1" x14ac:dyDescent="0.2"/>
    <row r="353" s="51" customFormat="1" x14ac:dyDescent="0.2"/>
    <row r="354" s="51" customFormat="1" x14ac:dyDescent="0.2"/>
    <row r="355" s="51" customFormat="1" x14ac:dyDescent="0.2"/>
    <row r="356" s="51" customFormat="1" x14ac:dyDescent="0.2"/>
    <row r="357" s="51" customFormat="1" x14ac:dyDescent="0.2"/>
    <row r="358" s="51" customFormat="1" x14ac:dyDescent="0.2"/>
    <row r="359" s="51" customFormat="1" x14ac:dyDescent="0.2"/>
    <row r="360" s="51" customFormat="1" x14ac:dyDescent="0.2"/>
    <row r="361" s="51" customFormat="1" x14ac:dyDescent="0.2"/>
    <row r="362" s="51" customFormat="1" x14ac:dyDescent="0.2"/>
    <row r="363" s="51" customFormat="1" x14ac:dyDescent="0.2"/>
    <row r="364" s="51" customFormat="1" x14ac:dyDescent="0.2"/>
    <row r="365" s="51" customFormat="1" x14ac:dyDescent="0.2"/>
    <row r="366" s="51" customFormat="1" x14ac:dyDescent="0.2"/>
    <row r="367" s="51" customFormat="1" x14ac:dyDescent="0.2"/>
    <row r="368" s="51" customFormat="1" x14ac:dyDescent="0.2"/>
    <row r="369" s="51" customFormat="1" x14ac:dyDescent="0.2"/>
    <row r="370" s="51" customFormat="1" x14ac:dyDescent="0.2"/>
    <row r="371" s="51" customFormat="1" x14ac:dyDescent="0.2"/>
    <row r="372" s="51" customFormat="1" x14ac:dyDescent="0.2"/>
    <row r="373" s="51" customFormat="1" x14ac:dyDescent="0.2"/>
    <row r="374" s="51" customFormat="1" x14ac:dyDescent="0.2"/>
    <row r="375" s="51" customFormat="1" x14ac:dyDescent="0.2"/>
    <row r="376" s="51" customFormat="1" x14ac:dyDescent="0.2"/>
    <row r="377" s="51" customFormat="1" x14ac:dyDescent="0.2"/>
    <row r="378" s="51" customFormat="1" x14ac:dyDescent="0.2"/>
    <row r="379" s="51" customFormat="1" x14ac:dyDescent="0.2"/>
    <row r="380" s="51" customFormat="1" x14ac:dyDescent="0.2"/>
    <row r="381" s="51" customFormat="1" x14ac:dyDescent="0.2"/>
    <row r="382" s="51" customFormat="1" x14ac:dyDescent="0.2"/>
    <row r="383" s="51" customFormat="1" x14ac:dyDescent="0.2"/>
    <row r="384" s="51" customFormat="1" x14ac:dyDescent="0.2"/>
    <row r="385" s="51" customFormat="1" x14ac:dyDescent="0.2"/>
    <row r="386" s="51" customFormat="1" x14ac:dyDescent="0.2"/>
    <row r="387" s="51" customFormat="1" x14ac:dyDescent="0.2"/>
    <row r="388" s="51" customFormat="1" x14ac:dyDescent="0.2"/>
    <row r="389" s="51" customFormat="1" x14ac:dyDescent="0.2"/>
    <row r="390" s="51" customFormat="1" x14ac:dyDescent="0.2"/>
  </sheetData>
  <sheetProtection algorithmName="SHA-512" hashValue="Vfa6z96KeCrkj0Yx+uYdXWRHrPabR5CjhfmaqmU/IvUrsXiGwqIJPO6/xT5dLNTgAvj+xzPt/Vy8EQ5+RkaOeg==" saltValue="zZhNCGWyqjXuJC4+z5LGdw==" spinCount="100000" sheet="1" objects="1" scenarios="1"/>
  <mergeCells count="9">
    <mergeCell ref="H28:I28"/>
    <mergeCell ref="H29:I29"/>
    <mergeCell ref="H30:I30"/>
    <mergeCell ref="H23:I23"/>
    <mergeCell ref="B10:C10"/>
    <mergeCell ref="H24:I24"/>
    <mergeCell ref="H25:I25"/>
    <mergeCell ref="H26:I26"/>
    <mergeCell ref="H27:I27"/>
  </mergeCells>
  <phoneticPr fontId="10" type="noConversion"/>
  <pageMargins left="3.937007874015748E-2" right="3.937007874015748E-2" top="0.55118110236220474" bottom="0.35433070866141736"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7" r:id="rId4" name="Option Button 7">
              <controlPr defaultSize="0" autoFill="0" autoLine="0" autoPict="0">
                <anchor moveWithCells="1">
                  <from>
                    <xdr:col>3</xdr:col>
                    <xdr:colOff>142875</xdr:colOff>
                    <xdr:row>26</xdr:row>
                    <xdr:rowOff>352425</xdr:rowOff>
                  </from>
                  <to>
                    <xdr:col>3</xdr:col>
                    <xdr:colOff>333375</xdr:colOff>
                    <xdr:row>26</xdr:row>
                    <xdr:rowOff>533400</xdr:rowOff>
                  </to>
                </anchor>
              </controlPr>
            </control>
          </mc:Choice>
        </mc:AlternateContent>
        <mc:AlternateContent xmlns:mc="http://schemas.openxmlformats.org/markup-compatibility/2006">
          <mc:Choice Requires="x14">
            <control shapeId="25608" r:id="rId5" name="Option Button 8">
              <controlPr defaultSize="0" autoFill="0" autoLine="0" autoPict="0">
                <anchor moveWithCells="1">
                  <from>
                    <xdr:col>4</xdr:col>
                    <xdr:colOff>142875</xdr:colOff>
                    <xdr:row>26</xdr:row>
                    <xdr:rowOff>352425</xdr:rowOff>
                  </from>
                  <to>
                    <xdr:col>4</xdr:col>
                    <xdr:colOff>333375</xdr:colOff>
                    <xdr:row>26</xdr:row>
                    <xdr:rowOff>533400</xdr:rowOff>
                  </to>
                </anchor>
              </controlPr>
            </control>
          </mc:Choice>
        </mc:AlternateContent>
        <mc:AlternateContent xmlns:mc="http://schemas.openxmlformats.org/markup-compatibility/2006">
          <mc:Choice Requires="x14">
            <control shapeId="25610" r:id="rId6" name="Option Button 10">
              <controlPr defaultSize="0" autoFill="0" autoLine="0" autoPict="0">
                <anchor moveWithCells="1">
                  <from>
                    <xdr:col>5</xdr:col>
                    <xdr:colOff>142875</xdr:colOff>
                    <xdr:row>26</xdr:row>
                    <xdr:rowOff>352425</xdr:rowOff>
                  </from>
                  <to>
                    <xdr:col>5</xdr:col>
                    <xdr:colOff>333375</xdr:colOff>
                    <xdr:row>26</xdr:row>
                    <xdr:rowOff>533400</xdr:rowOff>
                  </to>
                </anchor>
              </controlPr>
            </control>
          </mc:Choice>
        </mc:AlternateContent>
        <mc:AlternateContent xmlns:mc="http://schemas.openxmlformats.org/markup-compatibility/2006">
          <mc:Choice Requires="x14">
            <control shapeId="25611" r:id="rId7" name="Option Button 11">
              <controlPr defaultSize="0" autoFill="0" autoLine="0" autoPict="0">
                <anchor moveWithCells="1">
                  <from>
                    <xdr:col>6</xdr:col>
                    <xdr:colOff>142875</xdr:colOff>
                    <xdr:row>26</xdr:row>
                    <xdr:rowOff>352425</xdr:rowOff>
                  </from>
                  <to>
                    <xdr:col>6</xdr:col>
                    <xdr:colOff>333375</xdr:colOff>
                    <xdr:row>26</xdr:row>
                    <xdr:rowOff>533400</xdr:rowOff>
                  </to>
                </anchor>
              </controlPr>
            </control>
          </mc:Choice>
        </mc:AlternateContent>
        <mc:AlternateContent xmlns:mc="http://schemas.openxmlformats.org/markup-compatibility/2006">
          <mc:Choice Requires="x14">
            <control shapeId="25619" r:id="rId8" name="Group Box 19">
              <controlPr defaultSize="0" autoFill="0" autoPict="0">
                <anchor moveWithCells="1">
                  <from>
                    <xdr:col>3</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5642" r:id="rId9" name="Option Button 42">
              <controlPr defaultSize="0" autoFill="0" autoLine="0" autoPict="0">
                <anchor moveWithCells="1">
                  <from>
                    <xdr:col>3</xdr:col>
                    <xdr:colOff>142875</xdr:colOff>
                    <xdr:row>25</xdr:row>
                    <xdr:rowOff>352425</xdr:rowOff>
                  </from>
                  <to>
                    <xdr:col>3</xdr:col>
                    <xdr:colOff>333375</xdr:colOff>
                    <xdr:row>25</xdr:row>
                    <xdr:rowOff>533400</xdr:rowOff>
                  </to>
                </anchor>
              </controlPr>
            </control>
          </mc:Choice>
        </mc:AlternateContent>
        <mc:AlternateContent xmlns:mc="http://schemas.openxmlformats.org/markup-compatibility/2006">
          <mc:Choice Requires="x14">
            <control shapeId="25643" r:id="rId10" name="Option Button 43">
              <controlPr defaultSize="0" autoFill="0" autoLine="0" autoPict="0">
                <anchor moveWithCells="1">
                  <from>
                    <xdr:col>4</xdr:col>
                    <xdr:colOff>142875</xdr:colOff>
                    <xdr:row>25</xdr:row>
                    <xdr:rowOff>352425</xdr:rowOff>
                  </from>
                  <to>
                    <xdr:col>4</xdr:col>
                    <xdr:colOff>333375</xdr:colOff>
                    <xdr:row>25</xdr:row>
                    <xdr:rowOff>533400</xdr:rowOff>
                  </to>
                </anchor>
              </controlPr>
            </control>
          </mc:Choice>
        </mc:AlternateContent>
        <mc:AlternateContent xmlns:mc="http://schemas.openxmlformats.org/markup-compatibility/2006">
          <mc:Choice Requires="x14">
            <control shapeId="25645" r:id="rId11" name="Option Button 45">
              <controlPr defaultSize="0" autoFill="0" autoLine="0" autoPict="0">
                <anchor moveWithCells="1">
                  <from>
                    <xdr:col>5</xdr:col>
                    <xdr:colOff>142875</xdr:colOff>
                    <xdr:row>25</xdr:row>
                    <xdr:rowOff>352425</xdr:rowOff>
                  </from>
                  <to>
                    <xdr:col>5</xdr:col>
                    <xdr:colOff>333375</xdr:colOff>
                    <xdr:row>25</xdr:row>
                    <xdr:rowOff>533400</xdr:rowOff>
                  </to>
                </anchor>
              </controlPr>
            </control>
          </mc:Choice>
        </mc:AlternateContent>
        <mc:AlternateContent xmlns:mc="http://schemas.openxmlformats.org/markup-compatibility/2006">
          <mc:Choice Requires="x14">
            <control shapeId="25646" r:id="rId12" name="Option Button 46">
              <controlPr defaultSize="0" autoFill="0" autoLine="0" autoPict="0">
                <anchor moveWithCells="1">
                  <from>
                    <xdr:col>6</xdr:col>
                    <xdr:colOff>142875</xdr:colOff>
                    <xdr:row>25</xdr:row>
                    <xdr:rowOff>352425</xdr:rowOff>
                  </from>
                  <to>
                    <xdr:col>6</xdr:col>
                    <xdr:colOff>333375</xdr:colOff>
                    <xdr:row>25</xdr:row>
                    <xdr:rowOff>533400</xdr:rowOff>
                  </to>
                </anchor>
              </controlPr>
            </control>
          </mc:Choice>
        </mc:AlternateContent>
        <mc:AlternateContent xmlns:mc="http://schemas.openxmlformats.org/markup-compatibility/2006">
          <mc:Choice Requires="x14">
            <control shapeId="25652" r:id="rId13" name="Option Button 52">
              <controlPr defaultSize="0" autoFill="0" autoLine="0" autoPict="0">
                <anchor moveWithCells="1">
                  <from>
                    <xdr:col>3</xdr:col>
                    <xdr:colOff>142875</xdr:colOff>
                    <xdr:row>24</xdr:row>
                    <xdr:rowOff>352425</xdr:rowOff>
                  </from>
                  <to>
                    <xdr:col>3</xdr:col>
                    <xdr:colOff>333375</xdr:colOff>
                    <xdr:row>24</xdr:row>
                    <xdr:rowOff>533400</xdr:rowOff>
                  </to>
                </anchor>
              </controlPr>
            </control>
          </mc:Choice>
        </mc:AlternateContent>
        <mc:AlternateContent xmlns:mc="http://schemas.openxmlformats.org/markup-compatibility/2006">
          <mc:Choice Requires="x14">
            <control shapeId="25653" r:id="rId14" name="Option Button 53">
              <controlPr defaultSize="0" autoFill="0" autoLine="0" autoPict="0">
                <anchor moveWithCells="1">
                  <from>
                    <xdr:col>4</xdr:col>
                    <xdr:colOff>142875</xdr:colOff>
                    <xdr:row>24</xdr:row>
                    <xdr:rowOff>352425</xdr:rowOff>
                  </from>
                  <to>
                    <xdr:col>4</xdr:col>
                    <xdr:colOff>333375</xdr:colOff>
                    <xdr:row>24</xdr:row>
                    <xdr:rowOff>533400</xdr:rowOff>
                  </to>
                </anchor>
              </controlPr>
            </control>
          </mc:Choice>
        </mc:AlternateContent>
        <mc:AlternateContent xmlns:mc="http://schemas.openxmlformats.org/markup-compatibility/2006">
          <mc:Choice Requires="x14">
            <control shapeId="25655" r:id="rId15" name="Option Button 55">
              <controlPr defaultSize="0" autoFill="0" autoLine="0" autoPict="0">
                <anchor moveWithCells="1">
                  <from>
                    <xdr:col>5</xdr:col>
                    <xdr:colOff>142875</xdr:colOff>
                    <xdr:row>24</xdr:row>
                    <xdr:rowOff>352425</xdr:rowOff>
                  </from>
                  <to>
                    <xdr:col>5</xdr:col>
                    <xdr:colOff>333375</xdr:colOff>
                    <xdr:row>24</xdr:row>
                    <xdr:rowOff>533400</xdr:rowOff>
                  </to>
                </anchor>
              </controlPr>
            </control>
          </mc:Choice>
        </mc:AlternateContent>
        <mc:AlternateContent xmlns:mc="http://schemas.openxmlformats.org/markup-compatibility/2006">
          <mc:Choice Requires="x14">
            <control shapeId="25656" r:id="rId16" name="Option Button 56">
              <controlPr defaultSize="0" autoFill="0" autoLine="0" autoPict="0">
                <anchor moveWithCells="1">
                  <from>
                    <xdr:col>6</xdr:col>
                    <xdr:colOff>142875</xdr:colOff>
                    <xdr:row>24</xdr:row>
                    <xdr:rowOff>352425</xdr:rowOff>
                  </from>
                  <to>
                    <xdr:col>6</xdr:col>
                    <xdr:colOff>333375</xdr:colOff>
                    <xdr:row>24</xdr:row>
                    <xdr:rowOff>533400</xdr:rowOff>
                  </to>
                </anchor>
              </controlPr>
            </control>
          </mc:Choice>
        </mc:AlternateContent>
        <mc:AlternateContent xmlns:mc="http://schemas.openxmlformats.org/markup-compatibility/2006">
          <mc:Choice Requires="x14">
            <control shapeId="25657" r:id="rId17" name="Option Button 57">
              <controlPr defaultSize="0" autoFill="0" autoLine="0" autoPict="0">
                <anchor moveWithCells="1">
                  <from>
                    <xdr:col>3</xdr:col>
                    <xdr:colOff>142875</xdr:colOff>
                    <xdr:row>23</xdr:row>
                    <xdr:rowOff>352425</xdr:rowOff>
                  </from>
                  <to>
                    <xdr:col>3</xdr:col>
                    <xdr:colOff>333375</xdr:colOff>
                    <xdr:row>23</xdr:row>
                    <xdr:rowOff>533400</xdr:rowOff>
                  </to>
                </anchor>
              </controlPr>
            </control>
          </mc:Choice>
        </mc:AlternateContent>
        <mc:AlternateContent xmlns:mc="http://schemas.openxmlformats.org/markup-compatibility/2006">
          <mc:Choice Requires="x14">
            <control shapeId="25658" r:id="rId18" name="Option Button 58">
              <controlPr defaultSize="0" autoFill="0" autoLine="0" autoPict="0">
                <anchor moveWithCells="1">
                  <from>
                    <xdr:col>4</xdr:col>
                    <xdr:colOff>142875</xdr:colOff>
                    <xdr:row>23</xdr:row>
                    <xdr:rowOff>352425</xdr:rowOff>
                  </from>
                  <to>
                    <xdr:col>4</xdr:col>
                    <xdr:colOff>333375</xdr:colOff>
                    <xdr:row>23</xdr:row>
                    <xdr:rowOff>533400</xdr:rowOff>
                  </to>
                </anchor>
              </controlPr>
            </control>
          </mc:Choice>
        </mc:AlternateContent>
        <mc:AlternateContent xmlns:mc="http://schemas.openxmlformats.org/markup-compatibility/2006">
          <mc:Choice Requires="x14">
            <control shapeId="25660" r:id="rId19" name="Option Button 60">
              <controlPr defaultSize="0" autoFill="0" autoLine="0" autoPict="0">
                <anchor moveWithCells="1">
                  <from>
                    <xdr:col>5</xdr:col>
                    <xdr:colOff>142875</xdr:colOff>
                    <xdr:row>23</xdr:row>
                    <xdr:rowOff>352425</xdr:rowOff>
                  </from>
                  <to>
                    <xdr:col>5</xdr:col>
                    <xdr:colOff>333375</xdr:colOff>
                    <xdr:row>23</xdr:row>
                    <xdr:rowOff>533400</xdr:rowOff>
                  </to>
                </anchor>
              </controlPr>
            </control>
          </mc:Choice>
        </mc:AlternateContent>
        <mc:AlternateContent xmlns:mc="http://schemas.openxmlformats.org/markup-compatibility/2006">
          <mc:Choice Requires="x14">
            <control shapeId="25661" r:id="rId20" name="Option Button 61">
              <controlPr defaultSize="0" autoFill="0" autoLine="0" autoPict="0">
                <anchor moveWithCells="1">
                  <from>
                    <xdr:col>6</xdr:col>
                    <xdr:colOff>142875</xdr:colOff>
                    <xdr:row>23</xdr:row>
                    <xdr:rowOff>352425</xdr:rowOff>
                  </from>
                  <to>
                    <xdr:col>6</xdr:col>
                    <xdr:colOff>333375</xdr:colOff>
                    <xdr:row>23</xdr:row>
                    <xdr:rowOff>533400</xdr:rowOff>
                  </to>
                </anchor>
              </controlPr>
            </control>
          </mc:Choice>
        </mc:AlternateContent>
        <mc:AlternateContent xmlns:mc="http://schemas.openxmlformats.org/markup-compatibility/2006">
          <mc:Choice Requires="x14">
            <control shapeId="25662" r:id="rId21" name="Group Box 62">
              <controlPr defaultSize="0" autoFill="0" autoPict="0">
                <anchor moveWithCells="1">
                  <from>
                    <xdr:col>3</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25663" r:id="rId22" name="Group Box 63">
              <controlPr defaultSize="0" autoFill="0" autoPict="0">
                <anchor moveWithCells="1">
                  <from>
                    <xdr:col>3</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5665" r:id="rId23" name="Group Box 65">
              <controlPr defaultSize="0" autoFill="0" autoPict="0">
                <anchor moveWithCells="1">
                  <from>
                    <xdr:col>3</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71" r:id="rId24" name="Group Box 71">
              <controlPr defaultSize="0" autoFill="0" autoPict="0">
                <anchor moveWithCells="1">
                  <from>
                    <xdr:col>3</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5672" r:id="rId25" name="Option Button 72">
              <controlPr defaultSize="0" autoFill="0" autoLine="0" autoPict="0">
                <anchor moveWithCells="1">
                  <from>
                    <xdr:col>3</xdr:col>
                    <xdr:colOff>142875</xdr:colOff>
                    <xdr:row>27</xdr:row>
                    <xdr:rowOff>333375</xdr:rowOff>
                  </from>
                  <to>
                    <xdr:col>3</xdr:col>
                    <xdr:colOff>333375</xdr:colOff>
                    <xdr:row>27</xdr:row>
                    <xdr:rowOff>504825</xdr:rowOff>
                  </to>
                </anchor>
              </controlPr>
            </control>
          </mc:Choice>
        </mc:AlternateContent>
        <mc:AlternateContent xmlns:mc="http://schemas.openxmlformats.org/markup-compatibility/2006">
          <mc:Choice Requires="x14">
            <control shapeId="25673" r:id="rId26" name="Option Button 73">
              <controlPr defaultSize="0" autoFill="0" autoLine="0" autoPict="0">
                <anchor moveWithCells="1">
                  <from>
                    <xdr:col>4</xdr:col>
                    <xdr:colOff>142875</xdr:colOff>
                    <xdr:row>27</xdr:row>
                    <xdr:rowOff>333375</xdr:rowOff>
                  </from>
                  <to>
                    <xdr:col>4</xdr:col>
                    <xdr:colOff>333375</xdr:colOff>
                    <xdr:row>27</xdr:row>
                    <xdr:rowOff>504825</xdr:rowOff>
                  </to>
                </anchor>
              </controlPr>
            </control>
          </mc:Choice>
        </mc:AlternateContent>
        <mc:AlternateContent xmlns:mc="http://schemas.openxmlformats.org/markup-compatibility/2006">
          <mc:Choice Requires="x14">
            <control shapeId="25675" r:id="rId27" name="Option Button 75">
              <controlPr defaultSize="0" autoFill="0" autoLine="0" autoPict="0">
                <anchor moveWithCells="1">
                  <from>
                    <xdr:col>5</xdr:col>
                    <xdr:colOff>142875</xdr:colOff>
                    <xdr:row>27</xdr:row>
                    <xdr:rowOff>333375</xdr:rowOff>
                  </from>
                  <to>
                    <xdr:col>5</xdr:col>
                    <xdr:colOff>333375</xdr:colOff>
                    <xdr:row>27</xdr:row>
                    <xdr:rowOff>504825</xdr:rowOff>
                  </to>
                </anchor>
              </controlPr>
            </control>
          </mc:Choice>
        </mc:AlternateContent>
        <mc:AlternateContent xmlns:mc="http://schemas.openxmlformats.org/markup-compatibility/2006">
          <mc:Choice Requires="x14">
            <control shapeId="25676" r:id="rId28" name="Option Button 76">
              <controlPr defaultSize="0" autoFill="0" autoLine="0" autoPict="0">
                <anchor moveWithCells="1">
                  <from>
                    <xdr:col>6</xdr:col>
                    <xdr:colOff>142875</xdr:colOff>
                    <xdr:row>27</xdr:row>
                    <xdr:rowOff>333375</xdr:rowOff>
                  </from>
                  <to>
                    <xdr:col>6</xdr:col>
                    <xdr:colOff>333375</xdr:colOff>
                    <xdr:row>27</xdr:row>
                    <xdr:rowOff>504825</xdr:rowOff>
                  </to>
                </anchor>
              </controlPr>
            </control>
          </mc:Choice>
        </mc:AlternateContent>
        <mc:AlternateContent xmlns:mc="http://schemas.openxmlformats.org/markup-compatibility/2006">
          <mc:Choice Requires="x14">
            <control shapeId="25685" r:id="rId29" name="Group Box 85">
              <controlPr defaultSize="0" autoFill="0" autoPict="0">
                <anchor moveWithCells="1">
                  <from>
                    <xdr:col>3</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5686" r:id="rId30" name="Option Button 86">
              <controlPr defaultSize="0" autoFill="0" autoLine="0" autoPict="0">
                <anchor moveWithCells="1">
                  <from>
                    <xdr:col>3</xdr:col>
                    <xdr:colOff>142875</xdr:colOff>
                    <xdr:row>28</xdr:row>
                    <xdr:rowOff>333375</xdr:rowOff>
                  </from>
                  <to>
                    <xdr:col>3</xdr:col>
                    <xdr:colOff>333375</xdr:colOff>
                    <xdr:row>28</xdr:row>
                    <xdr:rowOff>504825</xdr:rowOff>
                  </to>
                </anchor>
              </controlPr>
            </control>
          </mc:Choice>
        </mc:AlternateContent>
        <mc:AlternateContent xmlns:mc="http://schemas.openxmlformats.org/markup-compatibility/2006">
          <mc:Choice Requires="x14">
            <control shapeId="25687" r:id="rId31" name="Option Button 87">
              <controlPr defaultSize="0" autoFill="0" autoLine="0" autoPict="0">
                <anchor moveWithCells="1">
                  <from>
                    <xdr:col>4</xdr:col>
                    <xdr:colOff>142875</xdr:colOff>
                    <xdr:row>28</xdr:row>
                    <xdr:rowOff>333375</xdr:rowOff>
                  </from>
                  <to>
                    <xdr:col>4</xdr:col>
                    <xdr:colOff>333375</xdr:colOff>
                    <xdr:row>28</xdr:row>
                    <xdr:rowOff>504825</xdr:rowOff>
                  </to>
                </anchor>
              </controlPr>
            </control>
          </mc:Choice>
        </mc:AlternateContent>
        <mc:AlternateContent xmlns:mc="http://schemas.openxmlformats.org/markup-compatibility/2006">
          <mc:Choice Requires="x14">
            <control shapeId="25689" r:id="rId32" name="Option Button 89">
              <controlPr defaultSize="0" autoFill="0" autoLine="0" autoPict="0">
                <anchor moveWithCells="1">
                  <from>
                    <xdr:col>5</xdr:col>
                    <xdr:colOff>142875</xdr:colOff>
                    <xdr:row>28</xdr:row>
                    <xdr:rowOff>333375</xdr:rowOff>
                  </from>
                  <to>
                    <xdr:col>5</xdr:col>
                    <xdr:colOff>333375</xdr:colOff>
                    <xdr:row>28</xdr:row>
                    <xdr:rowOff>504825</xdr:rowOff>
                  </to>
                </anchor>
              </controlPr>
            </control>
          </mc:Choice>
        </mc:AlternateContent>
        <mc:AlternateContent xmlns:mc="http://schemas.openxmlformats.org/markup-compatibility/2006">
          <mc:Choice Requires="x14">
            <control shapeId="25690" r:id="rId33" name="Option Button 90">
              <controlPr defaultSize="0" autoFill="0" autoLine="0" autoPict="0">
                <anchor moveWithCells="1">
                  <from>
                    <xdr:col>6</xdr:col>
                    <xdr:colOff>142875</xdr:colOff>
                    <xdr:row>28</xdr:row>
                    <xdr:rowOff>333375</xdr:rowOff>
                  </from>
                  <to>
                    <xdr:col>6</xdr:col>
                    <xdr:colOff>333375</xdr:colOff>
                    <xdr:row>28</xdr:row>
                    <xdr:rowOff>504825</xdr:rowOff>
                  </to>
                </anchor>
              </controlPr>
            </control>
          </mc:Choice>
        </mc:AlternateContent>
        <mc:AlternateContent xmlns:mc="http://schemas.openxmlformats.org/markup-compatibility/2006">
          <mc:Choice Requires="x14">
            <control shapeId="25699" r:id="rId34" name="Group Box 99">
              <controlPr defaultSize="0" autoFill="0" autoPict="0">
                <anchor moveWithCells="1">
                  <from>
                    <xdr:col>3</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25700" r:id="rId35" name="Option Button 100">
              <controlPr defaultSize="0" autoFill="0" autoLine="0" autoPict="0">
                <anchor moveWithCells="1">
                  <from>
                    <xdr:col>3</xdr:col>
                    <xdr:colOff>142875</xdr:colOff>
                    <xdr:row>29</xdr:row>
                    <xdr:rowOff>333375</xdr:rowOff>
                  </from>
                  <to>
                    <xdr:col>3</xdr:col>
                    <xdr:colOff>333375</xdr:colOff>
                    <xdr:row>29</xdr:row>
                    <xdr:rowOff>504825</xdr:rowOff>
                  </to>
                </anchor>
              </controlPr>
            </control>
          </mc:Choice>
        </mc:AlternateContent>
        <mc:AlternateContent xmlns:mc="http://schemas.openxmlformats.org/markup-compatibility/2006">
          <mc:Choice Requires="x14">
            <control shapeId="25701" r:id="rId36" name="Option Button 101">
              <controlPr defaultSize="0" autoFill="0" autoLine="0" autoPict="0">
                <anchor moveWithCells="1">
                  <from>
                    <xdr:col>4</xdr:col>
                    <xdr:colOff>142875</xdr:colOff>
                    <xdr:row>29</xdr:row>
                    <xdr:rowOff>333375</xdr:rowOff>
                  </from>
                  <to>
                    <xdr:col>4</xdr:col>
                    <xdr:colOff>333375</xdr:colOff>
                    <xdr:row>29</xdr:row>
                    <xdr:rowOff>504825</xdr:rowOff>
                  </to>
                </anchor>
              </controlPr>
            </control>
          </mc:Choice>
        </mc:AlternateContent>
        <mc:AlternateContent xmlns:mc="http://schemas.openxmlformats.org/markup-compatibility/2006">
          <mc:Choice Requires="x14">
            <control shapeId="25703" r:id="rId37" name="Option Button 103">
              <controlPr defaultSize="0" autoFill="0" autoLine="0" autoPict="0">
                <anchor moveWithCells="1">
                  <from>
                    <xdr:col>5</xdr:col>
                    <xdr:colOff>142875</xdr:colOff>
                    <xdr:row>29</xdr:row>
                    <xdr:rowOff>333375</xdr:rowOff>
                  </from>
                  <to>
                    <xdr:col>5</xdr:col>
                    <xdr:colOff>333375</xdr:colOff>
                    <xdr:row>29</xdr:row>
                    <xdr:rowOff>504825</xdr:rowOff>
                  </to>
                </anchor>
              </controlPr>
            </control>
          </mc:Choice>
        </mc:AlternateContent>
        <mc:AlternateContent xmlns:mc="http://schemas.openxmlformats.org/markup-compatibility/2006">
          <mc:Choice Requires="x14">
            <control shapeId="25704" r:id="rId38" name="Option Button 104">
              <controlPr defaultSize="0" autoFill="0" autoLine="0" autoPict="0">
                <anchor moveWithCells="1">
                  <from>
                    <xdr:col>6</xdr:col>
                    <xdr:colOff>142875</xdr:colOff>
                    <xdr:row>29</xdr:row>
                    <xdr:rowOff>333375</xdr:rowOff>
                  </from>
                  <to>
                    <xdr:col>6</xdr:col>
                    <xdr:colOff>333375</xdr:colOff>
                    <xdr:row>29</xdr:row>
                    <xdr:rowOff>504825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F52CD3A1E761C4597F2DC2AD9FB2167" ma:contentTypeVersion="12" ma:contentTypeDescription="Ein neues Dokument erstellen." ma:contentTypeScope="" ma:versionID="aa7450d143d2873d1cfefe8258da1f64">
  <xsd:schema xmlns:xsd="http://www.w3.org/2001/XMLSchema" xmlns:xs="http://www.w3.org/2001/XMLSchema" xmlns:p="http://schemas.microsoft.com/office/2006/metadata/properties" xmlns:ns2="9da820fc-5121-4f5f-9ab1-5352abfc7c61" xmlns:ns3="917dc638-023b-4dc9-9342-0cbbf014282b" targetNamespace="http://schemas.microsoft.com/office/2006/metadata/properties" ma:root="true" ma:fieldsID="a664d11544a3b24f9c583e846b80413c" ns2:_="" ns3:_="">
    <xsd:import namespace="9da820fc-5121-4f5f-9ab1-5352abfc7c61"/>
    <xsd:import namespace="917dc638-023b-4dc9-9342-0cbbf01428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820fc-5121-4f5f-9ab1-5352abfc7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dc638-023b-4dc9-9342-0cbbf014282b"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31E5D-093A-4F01-83E6-74EFD75108A1}">
  <ds:schemaRefs>
    <ds:schemaRef ds:uri="http://purl.org/dc/dcmityp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9da820fc-5121-4f5f-9ab1-5352abfc7c61"/>
    <ds:schemaRef ds:uri="917dc638-023b-4dc9-9342-0cbbf014282b"/>
    <ds:schemaRef ds:uri="http://www.w3.org/XML/1998/namespace"/>
    <ds:schemaRef ds:uri="http://purl.org/dc/terms/"/>
  </ds:schemaRefs>
</ds:datastoreItem>
</file>

<file path=customXml/itemProps2.xml><?xml version="1.0" encoding="utf-8"?>
<ds:datastoreItem xmlns:ds="http://schemas.openxmlformats.org/officeDocument/2006/customXml" ds:itemID="{5D8095AD-221F-4B87-8429-F4D12905C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820fc-5121-4f5f-9ab1-5352abfc7c61"/>
    <ds:schemaRef ds:uri="917dc638-023b-4dc9-9342-0cbbf0142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26AA2-4992-4A0C-9CBB-D8FF74CB15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Start</vt:lpstr>
      <vt:lpstr>Unternehmensdaten</vt:lpstr>
      <vt:lpstr>Ressourcenverbräuche</vt:lpstr>
      <vt:lpstr>Management</vt:lpstr>
      <vt:lpstr>Personalmanagement</vt:lpstr>
      <vt:lpstr> Mobilität</vt:lpstr>
      <vt:lpstr>Beschaffung</vt:lpstr>
      <vt:lpstr> Ressourcenmanagement</vt:lpstr>
      <vt:lpstr>Abfallmanagement</vt:lpstr>
      <vt:lpstr> Kommunikation</vt:lpstr>
      <vt:lpstr>Ergebnisse</vt:lpstr>
      <vt:lpstr>Verbesserungsprogramm</vt:lpstr>
      <vt:lpstr>Auswahleinstellungen</vt:lpstr>
      <vt:lpstr>Sätze Datenbank</vt:lpstr>
      <vt:lpstr>' Kommunikation'!Druckbereich</vt:lpstr>
      <vt:lpstr>' Ressourcenmanagement'!Druckbereich</vt:lpstr>
      <vt:lpstr>Abfallmanagement!Druckbereich</vt:lpstr>
      <vt:lpstr>Beschaffung!Druckbereich</vt:lpstr>
      <vt:lpstr>Ergebnisse!Druckbereich</vt:lpstr>
      <vt:lpstr>Personalmanagement!Druckbereich</vt:lpstr>
      <vt:lpstr>Verbesserungsprogramm!Druckbereich</vt:lpstr>
      <vt:lpstr>' Ressourcenmanagement'!Drucktitel</vt:lpstr>
      <vt:lpstr>Beschaffung!Drucktitel</vt:lpstr>
      <vt:lpstr>Personalmanagement!Drucktitel</vt:lpstr>
    </vt:vector>
  </TitlesOfParts>
  <Manager/>
  <Company>WU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Self-Check</dc:title>
  <dc:subject/>
  <dc:creator>Carlos Zárate Espinoza</dc:creator>
  <cp:keywords/>
  <dc:description/>
  <cp:lastModifiedBy>Luisa Adlkofer</cp:lastModifiedBy>
  <cp:revision/>
  <dcterms:created xsi:type="dcterms:W3CDTF">2018-06-29T11:10:47Z</dcterms:created>
  <dcterms:modified xsi:type="dcterms:W3CDTF">2023-11-20T08:55:20Z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0x0101002F52CD3A1E761C4597F2DC2AD9FB2167</vt:lpwstr>
  </property>
  <property fmtid="{D5CDD505-2E9C-101B-9397-08002B2CF9AE}" pid="3" name="Order">
    <vt:r8>332400</vt:r8>
  </property>
</Properties>
</file>